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6" i="1" l="1"/>
  <c r="AE16" i="1"/>
  <c r="AD16" i="1"/>
  <c r="AC16" i="1"/>
  <c r="AB16" i="1"/>
  <c r="AA16" i="1"/>
  <c r="Z16" i="1"/>
  <c r="Y16" i="1"/>
  <c r="I22" i="1" s="1"/>
  <c r="X16" i="1"/>
  <c r="H22" i="1" s="1"/>
  <c r="L22" i="1" s="1"/>
  <c r="W16" i="1"/>
  <c r="G22" i="1" s="1"/>
  <c r="V16" i="1"/>
  <c r="F22" i="1" s="1"/>
  <c r="K22" i="1" s="1"/>
  <c r="U16" i="1"/>
  <c r="E22" i="1" s="1"/>
  <c r="T16" i="1"/>
  <c r="I21" i="1" s="1"/>
  <c r="N21" i="1" s="1"/>
  <c r="S16" i="1"/>
  <c r="H21" i="1" s="1"/>
  <c r="R16" i="1"/>
  <c r="G21" i="1" s="1"/>
  <c r="Q16" i="1"/>
  <c r="F21" i="1" s="1"/>
  <c r="P16" i="1"/>
  <c r="E21" i="1" s="1"/>
  <c r="M21" i="1" s="1"/>
  <c r="M16" i="1"/>
  <c r="L16" i="1"/>
  <c r="K16" i="1"/>
  <c r="J16" i="1"/>
  <c r="I16" i="1"/>
  <c r="H16" i="1"/>
  <c r="H20" i="1" s="1"/>
  <c r="G16" i="1"/>
  <c r="G20" i="1" s="1"/>
  <c r="F16" i="1"/>
  <c r="F20" i="1" s="1"/>
  <c r="E16" i="1"/>
  <c r="E20" i="1" s="1"/>
  <c r="K21" i="1" l="1"/>
  <c r="L21" i="1"/>
  <c r="N22" i="1"/>
  <c r="M22" i="1"/>
  <c r="E23" i="1"/>
  <c r="F23" i="1"/>
  <c r="K20" i="1"/>
  <c r="H23" i="1"/>
  <c r="L20" i="1"/>
  <c r="D17" i="1"/>
  <c r="I20" i="1"/>
  <c r="M20" i="1" s="1"/>
  <c r="O20" i="1"/>
  <c r="O23" i="1" s="1"/>
  <c r="N16" i="1"/>
  <c r="N20" i="1" s="1"/>
  <c r="G23" i="1"/>
  <c r="I23" i="1"/>
  <c r="L23" i="1" l="1"/>
  <c r="K23" i="1"/>
  <c r="N23" i="1"/>
  <c r="M23" i="1"/>
</calcChain>
</file>

<file path=xl/sharedStrings.xml><?xml version="1.0" encoding="utf-8"?>
<sst xmlns="http://schemas.openxmlformats.org/spreadsheetml/2006/main" count="101" uniqueCount="60">
  <si>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</si>
  <si>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</si>
  <si>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</si>
  <si>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</si>
  <si>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</si>
  <si>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</si>
  <si>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</si>
  <si>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</si>
  <si>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</si>
  <si>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</si>
  <si>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</si>
  <si>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</si>
  <si>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</si>
  <si>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</si>
  <si>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</si>
  <si>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</si>
  <si>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</si>
  <si>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</si>
  <si>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</si>
  <si>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</si>
  <si>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</si>
  <si>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</si>
  <si>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</si>
  <si>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</si>
  <si>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</si>
  <si>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</si>
  <si>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</si>
  <si>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</si>
  <si>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</si>
  <si>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</si>
  <si>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</si>
  <si>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</si>
  <si>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</si>
  <si>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</si>
  <si>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</si>
  <si>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</si>
  <si>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</si>
  <si>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</si>
  <si>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</si>
  <si>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</si>
  <si>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</si>
  <si>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</si>
  <si>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play off</t>
  </si>
  <si>
    <t>KaMa</t>
  </si>
  <si>
    <t>KaMa = Kankaanpään Maila  (1958)</t>
  </si>
  <si>
    <t>suomensarja</t>
  </si>
  <si>
    <t>tyttöjen superpesis</t>
  </si>
  <si>
    <t>IT</t>
  </si>
  <si>
    <t>24.08. 2013  KaMa - Roihu  2-0  (3-1, 9-3)</t>
  </si>
  <si>
    <t>Jenni Kemppainen</t>
  </si>
  <si>
    <t>7.1.1989   Ikaalinen</t>
  </si>
  <si>
    <t>IT = Ikaalisten Tarmo  (1908),  kasvattajaseura</t>
  </si>
  <si>
    <t xml:space="preserve">  24 v   7 kk 17 pv</t>
  </si>
  <si>
    <t>6.  ottelu</t>
  </si>
  <si>
    <t>17.05. 2015  KaMa - Pesä Ysit  2-0  (4-1, 2-1)</t>
  </si>
  <si>
    <t xml:space="preserve">  26 v   4 kk 10 pv</t>
  </si>
  <si>
    <t>superpesiskarsinta</t>
  </si>
  <si>
    <t>5.</t>
  </si>
  <si>
    <t>Mailajuniorit</t>
  </si>
  <si>
    <t>Mailajuniorit = Mailajuniorit, Kankaanpää 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</si>
</sst>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4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2005</v>
      </c>
      <c r="C4" s="83"/>
      <c r="D4" s="84" t="s">
        <v>47</v>
      </c>
      <c r="E4" s="83"/>
      <c r="F4" s="85" t="s">
        <v>45</v>
      </c>
      <c r="G4" s="86"/>
      <c r="H4" s="87"/>
      <c r="I4" s="83"/>
      <c r="J4" s="83"/>
      <c r="K4" s="83"/>
      <c r="L4" s="83"/>
      <c r="M4" s="83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2006</v>
      </c>
      <c r="C5" s="83"/>
      <c r="D5" s="84" t="s">
        <v>47</v>
      </c>
      <c r="E5" s="83"/>
      <c r="F5" s="85" t="s">
        <v>45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9">
        <v>2007</v>
      </c>
      <c r="C6" s="89"/>
      <c r="D6" s="90" t="s">
        <v>43</v>
      </c>
      <c r="E6" s="89"/>
      <c r="F6" s="91" t="s">
        <v>46</v>
      </c>
      <c r="G6" s="92"/>
      <c r="H6" s="93"/>
      <c r="I6" s="89"/>
      <c r="J6" s="89"/>
      <c r="K6" s="89"/>
      <c r="L6" s="89"/>
      <c r="M6" s="89"/>
      <c r="N6" s="9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2008</v>
      </c>
      <c r="C7" s="29"/>
      <c r="D7" s="30" t="s">
        <v>43</v>
      </c>
      <c r="E7" s="29"/>
      <c r="F7" s="31" t="s">
        <v>41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2009</v>
      </c>
      <c r="C8" s="29"/>
      <c r="D8" s="30" t="s">
        <v>43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>
        <v>2010</v>
      </c>
      <c r="C9" s="29"/>
      <c r="D9" s="30" t="s">
        <v>43</v>
      </c>
      <c r="E9" s="29"/>
      <c r="F9" s="31" t="s">
        <v>41</v>
      </c>
      <c r="G9" s="32"/>
      <c r="H9" s="33"/>
      <c r="I9" s="29"/>
      <c r="J9" s="29"/>
      <c r="K9" s="29"/>
      <c r="L9" s="29"/>
      <c r="M9" s="29"/>
      <c r="N9" s="3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2011</v>
      </c>
      <c r="C10" s="29"/>
      <c r="D10" s="30" t="s">
        <v>43</v>
      </c>
      <c r="E10" s="29"/>
      <c r="F10" s="31" t="s">
        <v>41</v>
      </c>
      <c r="G10" s="32"/>
      <c r="H10" s="33"/>
      <c r="I10" s="29"/>
      <c r="J10" s="29"/>
      <c r="K10" s="29"/>
      <c r="L10" s="29"/>
      <c r="M10" s="29"/>
      <c r="N10" s="3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>
        <v>2012</v>
      </c>
      <c r="C11" s="29"/>
      <c r="D11" s="30" t="s">
        <v>43</v>
      </c>
      <c r="E11" s="29"/>
      <c r="F11" s="31" t="s">
        <v>41</v>
      </c>
      <c r="G11" s="32"/>
      <c r="H11" s="33"/>
      <c r="I11" s="29"/>
      <c r="J11" s="29"/>
      <c r="K11" s="29"/>
      <c r="L11" s="29"/>
      <c r="M11" s="29"/>
      <c r="N11" s="34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>
        <v>2013</v>
      </c>
      <c r="C12" s="29"/>
      <c r="D12" s="30" t="s">
        <v>43</v>
      </c>
      <c r="E12" s="29"/>
      <c r="F12" s="31" t="s">
        <v>41</v>
      </c>
      <c r="G12" s="32"/>
      <c r="H12" s="33"/>
      <c r="I12" s="29"/>
      <c r="J12" s="29"/>
      <c r="K12" s="29"/>
      <c r="L12" s="29"/>
      <c r="M12" s="29"/>
      <c r="N12" s="34"/>
      <c r="O12" s="25"/>
      <c r="P12" s="27"/>
      <c r="Q12" s="27"/>
      <c r="R12" s="27"/>
      <c r="S12" s="27"/>
      <c r="T12" s="27"/>
      <c r="U12" s="28">
        <v>4</v>
      </c>
      <c r="V12" s="28">
        <v>0</v>
      </c>
      <c r="W12" s="28">
        <v>2</v>
      </c>
      <c r="X12" s="28">
        <v>0</v>
      </c>
      <c r="Y12" s="28">
        <v>8</v>
      </c>
      <c r="Z12" s="27"/>
      <c r="AA12" s="27"/>
      <c r="AB12" s="27"/>
      <c r="AC12" s="27"/>
      <c r="AD12" s="27"/>
      <c r="AE12" s="27"/>
      <c r="AF12" s="98" t="s">
        <v>56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>
        <v>2014</v>
      </c>
      <c r="C13" s="29"/>
      <c r="D13" s="30" t="s">
        <v>43</v>
      </c>
      <c r="E13" s="29"/>
      <c r="F13" s="31" t="s">
        <v>41</v>
      </c>
      <c r="G13" s="32"/>
      <c r="H13" s="33"/>
      <c r="I13" s="29"/>
      <c r="J13" s="29"/>
      <c r="K13" s="29"/>
      <c r="L13" s="29"/>
      <c r="M13" s="29"/>
      <c r="N13" s="34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2015</v>
      </c>
      <c r="C14" s="27" t="s">
        <v>57</v>
      </c>
      <c r="D14" s="35" t="s">
        <v>43</v>
      </c>
      <c r="E14" s="27">
        <v>23</v>
      </c>
      <c r="F14" s="27">
        <v>2</v>
      </c>
      <c r="G14" s="27">
        <v>4</v>
      </c>
      <c r="H14" s="27">
        <v>5</v>
      </c>
      <c r="I14" s="27">
        <v>55</v>
      </c>
      <c r="J14" s="27">
        <v>30</v>
      </c>
      <c r="K14" s="27">
        <v>16</v>
      </c>
      <c r="L14" s="27">
        <v>3</v>
      </c>
      <c r="M14" s="27">
        <v>6</v>
      </c>
      <c r="N14" s="36">
        <v>0.49099999999999999</v>
      </c>
      <c r="O14" s="82">
        <v>112</v>
      </c>
      <c r="P14" s="27">
        <v>3</v>
      </c>
      <c r="Q14" s="27">
        <v>0</v>
      </c>
      <c r="R14" s="27">
        <v>1</v>
      </c>
      <c r="S14" s="27">
        <v>0</v>
      </c>
      <c r="T14" s="27">
        <v>9</v>
      </c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 t="s">
        <v>42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>
        <v>2016</v>
      </c>
      <c r="C15" s="29"/>
      <c r="D15" s="30" t="s">
        <v>58</v>
      </c>
      <c r="E15" s="29"/>
      <c r="F15" s="31" t="s">
        <v>41</v>
      </c>
      <c r="G15" s="32"/>
      <c r="H15" s="33"/>
      <c r="I15" s="29"/>
      <c r="J15" s="29"/>
      <c r="K15" s="29"/>
      <c r="L15" s="29"/>
      <c r="M15" s="29"/>
      <c r="N15" s="34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23</v>
      </c>
      <c r="F16" s="19">
        <f t="shared" si="0"/>
        <v>2</v>
      </c>
      <c r="G16" s="19">
        <f t="shared" si="0"/>
        <v>4</v>
      </c>
      <c r="H16" s="19">
        <f t="shared" si="0"/>
        <v>5</v>
      </c>
      <c r="I16" s="19">
        <f t="shared" si="0"/>
        <v>55</v>
      </c>
      <c r="J16" s="19">
        <f t="shared" si="0"/>
        <v>30</v>
      </c>
      <c r="K16" s="19">
        <f t="shared" si="0"/>
        <v>16</v>
      </c>
      <c r="L16" s="19">
        <f t="shared" si="0"/>
        <v>3</v>
      </c>
      <c r="M16" s="19">
        <f t="shared" si="0"/>
        <v>6</v>
      </c>
      <c r="N16" s="37">
        <f>PRODUCT(I16/O16)</f>
        <v>0.49107142857142855</v>
      </c>
      <c r="O16" s="38">
        <f>SUM(O11:O15)</f>
        <v>112</v>
      </c>
      <c r="P16" s="19">
        <f t="shared" ref="P16:AE16" si="1">SUM(P4:P15)</f>
        <v>3</v>
      </c>
      <c r="Q16" s="19">
        <f t="shared" si="1"/>
        <v>0</v>
      </c>
      <c r="R16" s="19">
        <f t="shared" si="1"/>
        <v>1</v>
      </c>
      <c r="S16" s="19">
        <f t="shared" si="1"/>
        <v>0</v>
      </c>
      <c r="T16" s="19">
        <f t="shared" si="1"/>
        <v>9</v>
      </c>
      <c r="U16" s="19">
        <f t="shared" si="1"/>
        <v>4</v>
      </c>
      <c r="V16" s="19">
        <f t="shared" si="1"/>
        <v>0</v>
      </c>
      <c r="W16" s="19">
        <f t="shared" si="1"/>
        <v>2</v>
      </c>
      <c r="X16" s="19">
        <f t="shared" si="1"/>
        <v>0</v>
      </c>
      <c r="Y16" s="19">
        <f t="shared" si="1"/>
        <v>8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5" t="s">
        <v>2</v>
      </c>
      <c r="C17" s="39"/>
      <c r="D17" s="40">
        <f>SUM(F16:H16)+((I16-F16-G16)/3)+(E16/3)+(Z16*25)+(AA16*25)+(AB16*10)+(AC16*25)+(AD16*20)+(AE16*15)</f>
        <v>35</v>
      </c>
      <c r="E17" s="1"/>
      <c r="F17" s="1"/>
      <c r="G17" s="1"/>
      <c r="H17" s="1"/>
      <c r="I17" s="1"/>
      <c r="J17" s="1"/>
      <c r="K17" s="1"/>
      <c r="L17" s="1"/>
      <c r="M17" s="1"/>
      <c r="N17" s="41"/>
      <c r="O17" s="1"/>
      <c r="P17" s="1"/>
      <c r="Q17" s="1"/>
      <c r="R17" s="1"/>
      <c r="S17" s="1"/>
      <c r="T17" s="1"/>
      <c r="U17" s="1"/>
      <c r="V17" s="1"/>
      <c r="W17" s="25"/>
      <c r="X17" s="1"/>
      <c r="Y17" s="1"/>
      <c r="Z17" s="1"/>
      <c r="AA17" s="1"/>
      <c r="AB17" s="25"/>
      <c r="AC17" s="1"/>
      <c r="AD17" s="42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43"/>
      <c r="P18" s="1"/>
      <c r="Q18" s="1"/>
      <c r="R18" s="1"/>
      <c r="S18" s="1"/>
      <c r="T18" s="1"/>
      <c r="U18" s="1"/>
      <c r="V18" s="1"/>
      <c r="W18" s="25"/>
      <c r="X18" s="1"/>
      <c r="Y18" s="1"/>
      <c r="Z18" s="1"/>
      <c r="AA18" s="1"/>
      <c r="AB18" s="25"/>
      <c r="AC18" s="1"/>
      <c r="AD18" s="1"/>
      <c r="AE18" s="1"/>
      <c r="AF18" s="45"/>
      <c r="AG18" s="24"/>
      <c r="AH18" s="24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6"/>
      <c r="D19" s="46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7" t="s">
        <v>38</v>
      </c>
      <c r="O19" s="25"/>
      <c r="P19" s="47" t="s">
        <v>33</v>
      </c>
      <c r="Q19" s="13"/>
      <c r="R19" s="13"/>
      <c r="S19" s="13"/>
      <c r="T19" s="48"/>
      <c r="U19" s="48"/>
      <c r="V19" s="48"/>
      <c r="W19" s="48"/>
      <c r="X19" s="48"/>
      <c r="Y19" s="13"/>
      <c r="Z19" s="13"/>
      <c r="AA19" s="13"/>
      <c r="AB19" s="12"/>
      <c r="AC19" s="13"/>
      <c r="AD19" s="13"/>
      <c r="AE19" s="13"/>
      <c r="AF19" s="49"/>
      <c r="AG19" s="24"/>
      <c r="AH19" s="24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13"/>
      <c r="D20" s="49"/>
      <c r="E20" s="27">
        <f>PRODUCT(E16)</f>
        <v>23</v>
      </c>
      <c r="F20" s="27">
        <f>PRODUCT(F16)</f>
        <v>2</v>
      </c>
      <c r="G20" s="27">
        <f>PRODUCT(G16)</f>
        <v>4</v>
      </c>
      <c r="H20" s="27">
        <f>PRODUCT(H16)</f>
        <v>5</v>
      </c>
      <c r="I20" s="27">
        <f>PRODUCT(I16)</f>
        <v>55</v>
      </c>
      <c r="J20" s="1"/>
      <c r="K20" s="50">
        <f>PRODUCT((F20+G20)/E20)</f>
        <v>0.2608695652173913</v>
      </c>
      <c r="L20" s="50">
        <f>PRODUCT(H20/E20)</f>
        <v>0.21739130434782608</v>
      </c>
      <c r="M20" s="50">
        <f>PRODUCT(I20/E20)</f>
        <v>2.3913043478260869</v>
      </c>
      <c r="N20" s="36">
        <f>PRODUCT(N16)</f>
        <v>0.49107142857142855</v>
      </c>
      <c r="O20" s="25">
        <f>PRODUCT(O16)</f>
        <v>112</v>
      </c>
      <c r="P20" s="51" t="s">
        <v>34</v>
      </c>
      <c r="Q20" s="52"/>
      <c r="R20" s="52"/>
      <c r="S20" s="53" t="s">
        <v>48</v>
      </c>
      <c r="T20" s="53"/>
      <c r="U20" s="53"/>
      <c r="V20" s="53"/>
      <c r="W20" s="53"/>
      <c r="X20" s="53"/>
      <c r="Y20" s="53"/>
      <c r="Z20" s="53"/>
      <c r="AA20" s="53"/>
      <c r="AB20" s="54"/>
      <c r="AC20" s="53"/>
      <c r="AD20" s="55" t="s">
        <v>39</v>
      </c>
      <c r="AE20" s="53"/>
      <c r="AF20" s="95" t="s">
        <v>52</v>
      </c>
      <c r="AG20" s="24"/>
      <c r="AH20" s="24"/>
      <c r="AI20" s="9"/>
      <c r="AJ20" s="9"/>
      <c r="AK20" s="9"/>
      <c r="AL20" s="9"/>
    </row>
    <row r="21" spans="1:38" ht="15" customHeight="1" x14ac:dyDescent="0.2">
      <c r="A21" s="1"/>
      <c r="B21" s="56" t="s">
        <v>18</v>
      </c>
      <c r="C21" s="57"/>
      <c r="D21" s="58"/>
      <c r="E21" s="27">
        <f>PRODUCT(P16)</f>
        <v>3</v>
      </c>
      <c r="F21" s="27">
        <f t="shared" ref="F21:I21" si="2">PRODUCT(Q16)</f>
        <v>0</v>
      </c>
      <c r="G21" s="27">
        <f t="shared" si="2"/>
        <v>1</v>
      </c>
      <c r="H21" s="27">
        <f t="shared" si="2"/>
        <v>0</v>
      </c>
      <c r="I21" s="27">
        <f t="shared" si="2"/>
        <v>9</v>
      </c>
      <c r="J21" s="1"/>
      <c r="K21" s="50">
        <f>PRODUCT((F21+G21)/E21)</f>
        <v>0.33333333333333331</v>
      </c>
      <c r="L21" s="50">
        <f>PRODUCT(H21/E21)</f>
        <v>0</v>
      </c>
      <c r="M21" s="50">
        <f>PRODUCT(I21/E21)</f>
        <v>3</v>
      </c>
      <c r="N21" s="36">
        <f>PRODUCT(I21/O21)</f>
        <v>0.5625</v>
      </c>
      <c r="O21" s="25">
        <v>16</v>
      </c>
      <c r="P21" s="59" t="s">
        <v>35</v>
      </c>
      <c r="Q21" s="60"/>
      <c r="R21" s="60"/>
      <c r="S21" s="61" t="s">
        <v>48</v>
      </c>
      <c r="T21" s="61"/>
      <c r="U21" s="61"/>
      <c r="V21" s="61"/>
      <c r="W21" s="61"/>
      <c r="X21" s="61"/>
      <c r="Y21" s="61"/>
      <c r="Z21" s="61"/>
      <c r="AA21" s="61"/>
      <c r="AB21" s="62"/>
      <c r="AC21" s="61"/>
      <c r="AD21" s="63" t="s">
        <v>39</v>
      </c>
      <c r="AE21" s="61"/>
      <c r="AF21" s="96" t="s">
        <v>52</v>
      </c>
      <c r="AG21" s="24"/>
      <c r="AH21" s="24"/>
      <c r="AI21" s="9"/>
      <c r="AJ21" s="9"/>
      <c r="AK21" s="9"/>
      <c r="AL21" s="9"/>
    </row>
    <row r="22" spans="1:38" ht="15" customHeight="1" x14ac:dyDescent="0.2">
      <c r="A22" s="1"/>
      <c r="B22" s="64" t="s">
        <v>19</v>
      </c>
      <c r="C22" s="65"/>
      <c r="D22" s="66"/>
      <c r="E22" s="28">
        <f>PRODUCT(U16)</f>
        <v>4</v>
      </c>
      <c r="F22" s="28">
        <f t="shared" ref="F22:I22" si="3">PRODUCT(V16)</f>
        <v>0</v>
      </c>
      <c r="G22" s="28">
        <f t="shared" si="3"/>
        <v>2</v>
      </c>
      <c r="H22" s="28">
        <f t="shared" si="3"/>
        <v>0</v>
      </c>
      <c r="I22" s="28">
        <f t="shared" si="3"/>
        <v>8</v>
      </c>
      <c r="J22" s="1"/>
      <c r="K22" s="67">
        <f>PRODUCT((F22+G22)/E22)</f>
        <v>0.5</v>
      </c>
      <c r="L22" s="67">
        <f>PRODUCT(H22/E22)</f>
        <v>0</v>
      </c>
      <c r="M22" s="67">
        <f>PRODUCT(I22/E22)</f>
        <v>2</v>
      </c>
      <c r="N22" s="68">
        <f>PRODUCT(I22/O22)</f>
        <v>0.44444444444444442</v>
      </c>
      <c r="O22" s="25">
        <v>18</v>
      </c>
      <c r="P22" s="59" t="s">
        <v>36</v>
      </c>
      <c r="Q22" s="60"/>
      <c r="R22" s="60"/>
      <c r="S22" s="61" t="s">
        <v>54</v>
      </c>
      <c r="T22" s="61"/>
      <c r="U22" s="61"/>
      <c r="V22" s="61"/>
      <c r="W22" s="61"/>
      <c r="X22" s="61"/>
      <c r="Y22" s="61"/>
      <c r="Z22" s="61"/>
      <c r="AA22" s="61"/>
      <c r="AB22" s="62"/>
      <c r="AC22" s="61"/>
      <c r="AD22" s="63" t="s">
        <v>53</v>
      </c>
      <c r="AE22" s="61"/>
      <c r="AF22" s="96" t="s">
        <v>55</v>
      </c>
      <c r="AG22" s="24"/>
      <c r="AH22" s="24"/>
      <c r="AI22" s="9"/>
      <c r="AJ22" s="9"/>
      <c r="AK22" s="9"/>
      <c r="AL22" s="9"/>
    </row>
    <row r="23" spans="1:38" ht="15" customHeight="1" x14ac:dyDescent="0.2">
      <c r="A23" s="1"/>
      <c r="B23" s="69" t="s">
        <v>20</v>
      </c>
      <c r="C23" s="70"/>
      <c r="D23" s="71"/>
      <c r="E23" s="19">
        <f>SUM(E20:E22)</f>
        <v>30</v>
      </c>
      <c r="F23" s="19">
        <f>SUM(F20:F22)</f>
        <v>2</v>
      </c>
      <c r="G23" s="19">
        <f>SUM(G20:G22)</f>
        <v>7</v>
      </c>
      <c r="H23" s="19">
        <f>SUM(H20:H22)</f>
        <v>5</v>
      </c>
      <c r="I23" s="19">
        <f>SUM(I20:I22)</f>
        <v>72</v>
      </c>
      <c r="J23" s="1"/>
      <c r="K23" s="72">
        <f>PRODUCT((F23+G23)/E23)</f>
        <v>0.3</v>
      </c>
      <c r="L23" s="72">
        <f>PRODUCT(H23/E23)</f>
        <v>0.16666666666666666</v>
      </c>
      <c r="M23" s="72">
        <f>PRODUCT(I23/E23)</f>
        <v>2.4</v>
      </c>
      <c r="N23" s="37">
        <f>PRODUCT(I23/O23)</f>
        <v>0.49315068493150682</v>
      </c>
      <c r="O23" s="25">
        <f>SUM(O20:O22)</f>
        <v>146</v>
      </c>
      <c r="P23" s="73" t="s">
        <v>37</v>
      </c>
      <c r="Q23" s="74"/>
      <c r="R23" s="74"/>
      <c r="S23" s="75" t="s">
        <v>54</v>
      </c>
      <c r="T23" s="75"/>
      <c r="U23" s="75"/>
      <c r="V23" s="75"/>
      <c r="W23" s="75"/>
      <c r="X23" s="75"/>
      <c r="Y23" s="75"/>
      <c r="Z23" s="75"/>
      <c r="AA23" s="75"/>
      <c r="AB23" s="76"/>
      <c r="AC23" s="75"/>
      <c r="AD23" s="77" t="s">
        <v>53</v>
      </c>
      <c r="AE23" s="75"/>
      <c r="AF23" s="97" t="s">
        <v>55</v>
      </c>
      <c r="AG23" s="24"/>
      <c r="AH23" s="24"/>
      <c r="AI23" s="9"/>
      <c r="AJ23" s="9"/>
      <c r="AK23" s="9"/>
      <c r="AL23" s="9"/>
    </row>
    <row r="24" spans="1:38" ht="15" customHeight="1" x14ac:dyDescent="0.25">
      <c r="A24" s="1"/>
      <c r="B24" s="42"/>
      <c r="C24" s="42"/>
      <c r="D24" s="42"/>
      <c r="E24" s="42"/>
      <c r="F24" s="42"/>
      <c r="G24" s="42"/>
      <c r="H24" s="42"/>
      <c r="I24" s="42"/>
      <c r="J24" s="1"/>
      <c r="K24" s="42"/>
      <c r="L24" s="42"/>
      <c r="M24" s="42"/>
      <c r="N24" s="41"/>
      <c r="O24" s="25"/>
      <c r="P24" s="25"/>
      <c r="Q24" s="78"/>
      <c r="R24" s="1"/>
      <c r="S24" s="1"/>
      <c r="T24" s="1"/>
      <c r="U24" s="1"/>
      <c r="V24" s="1"/>
      <c r="W24" s="25"/>
      <c r="X24" s="1"/>
      <c r="Y24" s="1"/>
      <c r="Z24" s="1"/>
      <c r="AA24" s="1"/>
      <c r="AB24" s="25"/>
      <c r="AC24" s="1"/>
      <c r="AD24" s="1"/>
      <c r="AE24" s="1"/>
      <c r="AF24" s="1"/>
      <c r="AG24" s="24"/>
      <c r="AH24" s="24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51</v>
      </c>
      <c r="E25" s="1"/>
      <c r="F25" s="25"/>
      <c r="G25" s="1"/>
      <c r="H25" s="1"/>
      <c r="I25" s="1"/>
      <c r="J25" s="1"/>
      <c r="K25" s="1"/>
      <c r="L25" s="1"/>
      <c r="M25" s="1"/>
      <c r="N25" s="44"/>
      <c r="O25" s="25"/>
      <c r="P25" s="25"/>
      <c r="Q25" s="78"/>
      <c r="R25" s="1"/>
      <c r="S25" s="1"/>
      <c r="T25" s="1"/>
      <c r="U25" s="1"/>
      <c r="V25" s="1"/>
      <c r="W25" s="25"/>
      <c r="X25" s="1"/>
      <c r="Y25" s="1"/>
      <c r="Z25" s="1"/>
      <c r="AA25" s="1"/>
      <c r="AB25" s="25"/>
      <c r="AC25" s="1"/>
      <c r="AD25" s="1"/>
      <c r="AE25" s="1"/>
      <c r="AF25" s="4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44</v>
      </c>
      <c r="E26" s="1"/>
      <c r="F26" s="25"/>
      <c r="G26" s="1"/>
      <c r="H26" s="1"/>
      <c r="I26" s="1"/>
      <c r="J26" s="1"/>
      <c r="K26" s="1"/>
      <c r="L26" s="1"/>
      <c r="M26" s="1"/>
      <c r="N26" s="44"/>
      <c r="O26" s="25"/>
      <c r="P26" s="25"/>
      <c r="Q26" s="78"/>
      <c r="R26" s="1"/>
      <c r="S26" s="1"/>
      <c r="T26" s="1"/>
      <c r="U26" s="1"/>
      <c r="V26" s="1"/>
      <c r="W26" s="25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59</v>
      </c>
      <c r="E27" s="1"/>
      <c r="F27" s="25"/>
      <c r="G27" s="1"/>
      <c r="H27" s="1"/>
      <c r="I27" s="1"/>
      <c r="J27" s="1"/>
      <c r="K27" s="1"/>
      <c r="L27" s="1"/>
      <c r="M27" s="1"/>
      <c r="N27" s="1"/>
      <c r="O27" s="1"/>
      <c r="P27" s="25"/>
      <c r="Q27" s="78"/>
      <c r="R27" s="1"/>
      <c r="S27" s="1"/>
      <c r="T27" s="1"/>
      <c r="U27" s="1"/>
      <c r="V27" s="1"/>
      <c r="W27" s="25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5"/>
      <c r="Q28" s="78"/>
      <c r="R28" s="1"/>
      <c r="S28" s="1"/>
      <c r="T28" s="1"/>
      <c r="U28" s="1"/>
      <c r="V28" s="1"/>
      <c r="W28" s="25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5"/>
      <c r="Q29" s="78"/>
      <c r="R29" s="1"/>
      <c r="S29" s="1"/>
      <c r="T29" s="1"/>
      <c r="U29" s="1"/>
      <c r="V29" s="1"/>
      <c r="W29" s="25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78"/>
      <c r="R30" s="1"/>
      <c r="S30" s="1"/>
      <c r="T30" s="1"/>
      <c r="U30" s="1"/>
      <c r="V30" s="1"/>
      <c r="W30" s="25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78"/>
      <c r="R31" s="1"/>
      <c r="S31" s="1"/>
      <c r="T31" s="1"/>
      <c r="U31" s="1"/>
      <c r="V31" s="1"/>
      <c r="W31" s="25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78"/>
      <c r="R32" s="1"/>
      <c r="S32" s="1"/>
      <c r="T32" s="1"/>
      <c r="U32" s="1"/>
      <c r="V32" s="1"/>
      <c r="W32" s="25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78"/>
      <c r="R33" s="1"/>
      <c r="S33" s="1"/>
      <c r="T33" s="1"/>
      <c r="U33" s="1"/>
      <c r="V33" s="1"/>
      <c r="W33" s="25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78"/>
      <c r="R34" s="1"/>
      <c r="S34" s="1"/>
      <c r="T34" s="1"/>
      <c r="U34" s="1"/>
      <c r="V34" s="1"/>
      <c r="W34" s="25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78"/>
      <c r="R35" s="1"/>
      <c r="S35" s="1"/>
      <c r="T35" s="1"/>
      <c r="U35" s="1"/>
      <c r="V35" s="1"/>
      <c r="W35" s="25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78"/>
      <c r="R36" s="1"/>
      <c r="S36" s="1"/>
      <c r="T36" s="1"/>
      <c r="U36" s="1"/>
      <c r="V36" s="1"/>
      <c r="W36" s="25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78"/>
      <c r="R37" s="1"/>
      <c r="S37" s="1"/>
      <c r="T37" s="1"/>
      <c r="U37" s="1"/>
      <c r="V37" s="1"/>
      <c r="W37" s="25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78"/>
      <c r="R38" s="1"/>
      <c r="S38" s="1"/>
      <c r="T38" s="1"/>
      <c r="U38" s="1"/>
      <c r="V38" s="1"/>
      <c r="W38" s="25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78"/>
      <c r="R39" s="1"/>
      <c r="S39" s="1"/>
      <c r="T39" s="1"/>
      <c r="U39" s="1"/>
      <c r="V39" s="1"/>
      <c r="W39" s="25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78"/>
      <c r="R40" s="1"/>
      <c r="S40" s="1"/>
      <c r="T40" s="1"/>
      <c r="U40" s="1"/>
      <c r="V40" s="1"/>
      <c r="W40" s="25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78"/>
      <c r="R41" s="1"/>
      <c r="S41" s="1"/>
      <c r="T41" s="1"/>
      <c r="U41" s="1"/>
      <c r="V41" s="1"/>
      <c r="W41" s="25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78"/>
      <c r="R42" s="1"/>
      <c r="S42" s="1"/>
      <c r="T42" s="1"/>
      <c r="U42" s="1"/>
      <c r="V42" s="1"/>
      <c r="W42" s="25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78"/>
      <c r="R43" s="1"/>
      <c r="S43" s="1"/>
      <c r="T43" s="1"/>
      <c r="U43" s="1"/>
      <c r="V43" s="1"/>
      <c r="W43" s="25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78"/>
      <c r="R44" s="1"/>
      <c r="S44" s="1"/>
      <c r="T44" s="1"/>
      <c r="U44" s="1"/>
      <c r="V44" s="1"/>
      <c r="W44" s="25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78"/>
      <c r="R45" s="1"/>
      <c r="S45" s="1"/>
      <c r="T45" s="1"/>
      <c r="U45" s="1"/>
      <c r="V45" s="1"/>
      <c r="W45" s="25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78"/>
      <c r="R46" s="1"/>
      <c r="S46" s="1"/>
      <c r="T46" s="1"/>
      <c r="U46" s="1"/>
      <c r="V46" s="1"/>
      <c r="W46" s="25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78"/>
      <c r="R47" s="1"/>
      <c r="S47" s="1"/>
      <c r="T47" s="1"/>
      <c r="U47" s="1"/>
      <c r="V47" s="1"/>
      <c r="W47" s="25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78"/>
      <c r="R48" s="1"/>
      <c r="S48" s="1"/>
      <c r="T48" s="1"/>
      <c r="U48" s="1"/>
      <c r="V48" s="1"/>
      <c r="W48" s="25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78"/>
      <c r="R49" s="1"/>
      <c r="S49" s="1"/>
      <c r="T49" s="1"/>
      <c r="U49" s="1"/>
      <c r="V49" s="1"/>
      <c r="W49" s="25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78"/>
      <c r="R50" s="1"/>
      <c r="S50" s="1"/>
      <c r="T50" s="1"/>
      <c r="U50" s="1"/>
      <c r="V50" s="1"/>
      <c r="W50" s="25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78"/>
      <c r="R51" s="1"/>
      <c r="S51" s="1"/>
      <c r="T51" s="1"/>
      <c r="U51" s="1"/>
      <c r="V51" s="1"/>
      <c r="W51" s="25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78"/>
      <c r="R52" s="1"/>
      <c r="S52" s="1"/>
      <c r="T52" s="1"/>
      <c r="U52" s="1"/>
      <c r="V52" s="1"/>
      <c r="W52" s="25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78"/>
      <c r="R53" s="1"/>
      <c r="S53" s="1"/>
      <c r="T53" s="1"/>
      <c r="U53" s="1"/>
      <c r="V53" s="1"/>
      <c r="W53" s="25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78"/>
      <c r="R54" s="1"/>
      <c r="S54" s="1"/>
      <c r="T54" s="1"/>
      <c r="U54" s="1"/>
      <c r="V54" s="1"/>
      <c r="W54" s="25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78"/>
      <c r="R55" s="1"/>
      <c r="S55" s="1"/>
      <c r="T55" s="1"/>
      <c r="U55" s="1"/>
      <c r="V55" s="1"/>
      <c r="W55" s="25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78"/>
      <c r="R56" s="1"/>
      <c r="S56" s="1"/>
      <c r="T56" s="1"/>
      <c r="U56" s="1"/>
      <c r="V56" s="1"/>
      <c r="W56" s="25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78"/>
      <c r="R57" s="1"/>
      <c r="S57" s="1"/>
      <c r="T57" s="1"/>
      <c r="U57" s="1"/>
      <c r="V57" s="1"/>
      <c r="W57" s="25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78"/>
      <c r="R58" s="1"/>
      <c r="S58" s="1"/>
      <c r="T58" s="1"/>
      <c r="U58" s="1"/>
      <c r="V58" s="1"/>
      <c r="W58" s="25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78"/>
      <c r="R59" s="1"/>
      <c r="S59" s="1"/>
      <c r="T59" s="1"/>
      <c r="U59" s="1"/>
      <c r="V59" s="1"/>
      <c r="W59" s="25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78"/>
      <c r="R60" s="1"/>
      <c r="S60" s="1"/>
      <c r="T60" s="1"/>
      <c r="U60" s="1"/>
      <c r="V60" s="1"/>
      <c r="W60" s="25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78"/>
      <c r="R61" s="1"/>
      <c r="S61" s="1"/>
      <c r="T61" s="1"/>
      <c r="U61" s="1"/>
      <c r="V61" s="1"/>
      <c r="W61" s="25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78"/>
      <c r="R62" s="1"/>
      <c r="S62" s="1"/>
      <c r="T62" s="1"/>
      <c r="U62" s="1"/>
      <c r="V62" s="1"/>
      <c r="W62" s="25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78"/>
      <c r="R63" s="1"/>
      <c r="S63" s="1"/>
      <c r="T63" s="1"/>
      <c r="U63" s="1"/>
      <c r="V63" s="1"/>
      <c r="W63" s="25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78"/>
      <c r="R64" s="1"/>
      <c r="S64" s="1"/>
      <c r="T64" s="1"/>
      <c r="U64" s="1"/>
      <c r="V64" s="1"/>
      <c r="W64" s="25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78"/>
      <c r="R65" s="1"/>
      <c r="S65" s="1"/>
      <c r="T65" s="1"/>
      <c r="U65" s="1"/>
      <c r="V65" s="1"/>
      <c r="W65" s="25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78"/>
      <c r="R66" s="1"/>
      <c r="S66" s="1"/>
      <c r="T66" s="1"/>
      <c r="U66" s="1"/>
      <c r="V66" s="1"/>
      <c r="W66" s="25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78"/>
      <c r="R67" s="1"/>
      <c r="S67" s="1"/>
      <c r="T67" s="1"/>
      <c r="U67" s="1"/>
      <c r="V67" s="1"/>
      <c r="W67" s="25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78"/>
      <c r="R68" s="1"/>
      <c r="S68" s="1"/>
      <c r="T68" s="1"/>
      <c r="U68" s="1"/>
      <c r="V68" s="1"/>
      <c r="W68" s="25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78"/>
      <c r="R69" s="1"/>
      <c r="S69" s="1"/>
      <c r="T69" s="1"/>
      <c r="U69" s="1"/>
      <c r="V69" s="1"/>
      <c r="W69" s="25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78"/>
      <c r="R70" s="1"/>
      <c r="S70" s="1"/>
      <c r="T70" s="1"/>
      <c r="U70" s="1"/>
      <c r="V70" s="1"/>
      <c r="W70" s="25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78"/>
      <c r="R71" s="1"/>
      <c r="S71" s="1"/>
      <c r="T71" s="1"/>
      <c r="U71" s="1"/>
      <c r="V71" s="1"/>
      <c r="W71" s="25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78"/>
      <c r="R72" s="1"/>
      <c r="S72" s="1"/>
      <c r="T72" s="1"/>
      <c r="U72" s="1"/>
      <c r="V72" s="1"/>
      <c r="W72" s="25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78"/>
      <c r="R73" s="1"/>
      <c r="S73" s="1"/>
      <c r="T73" s="1"/>
      <c r="U73" s="1"/>
      <c r="V73" s="1"/>
      <c r="W73" s="25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78"/>
      <c r="R74" s="1"/>
      <c r="S74" s="1"/>
      <c r="T74" s="1"/>
      <c r="U74" s="1"/>
      <c r="V74" s="1"/>
      <c r="W74" s="25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78"/>
      <c r="R75" s="1"/>
      <c r="S75" s="1"/>
      <c r="T75" s="1"/>
      <c r="U75" s="1"/>
      <c r="V75" s="1"/>
      <c r="W75" s="25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78"/>
      <c r="R76" s="1"/>
      <c r="S76" s="1"/>
      <c r="T76" s="1"/>
      <c r="U76" s="1"/>
      <c r="V76" s="1"/>
      <c r="W76" s="25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78"/>
      <c r="R77" s="1"/>
      <c r="S77" s="1"/>
      <c r="T77" s="1"/>
      <c r="U77" s="1"/>
      <c r="V77" s="1"/>
      <c r="W77" s="25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78"/>
      <c r="R78" s="1"/>
      <c r="S78" s="1"/>
      <c r="T78" s="1"/>
      <c r="U78" s="1"/>
      <c r="V78" s="1"/>
      <c r="W78" s="25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78"/>
      <c r="R79" s="1"/>
      <c r="S79" s="1"/>
      <c r="T79" s="1"/>
      <c r="U79" s="1"/>
      <c r="V79" s="1"/>
      <c r="W79" s="25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78"/>
      <c r="R80" s="1"/>
      <c r="S80" s="1"/>
      <c r="T80" s="1"/>
      <c r="U80" s="1"/>
      <c r="V80" s="1"/>
      <c r="W80" s="25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5"/>
      <c r="Q81" s="78"/>
      <c r="R81" s="1"/>
      <c r="S81" s="1"/>
      <c r="T81" s="1"/>
      <c r="U81" s="1"/>
      <c r="V81" s="1"/>
      <c r="W81" s="25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5"/>
      <c r="Q82" s="78"/>
      <c r="R82" s="1"/>
      <c r="S82" s="1"/>
      <c r="T82" s="1"/>
      <c r="U82" s="1"/>
      <c r="V82" s="1"/>
      <c r="W82" s="25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5"/>
      <c r="Q83" s="78"/>
      <c r="R83" s="1"/>
      <c r="S83" s="1"/>
      <c r="T83" s="1"/>
      <c r="U83" s="1"/>
      <c r="V83" s="1"/>
      <c r="W83" s="25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5"/>
      <c r="Q84" s="78"/>
      <c r="R84" s="1"/>
      <c r="S84" s="1"/>
      <c r="T84" s="1"/>
      <c r="U84" s="1"/>
      <c r="V84" s="1"/>
      <c r="W84" s="25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2019-01-23T09:37:48Z</dcterms:modified>
</cp:coreProperties>
</file>