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O8" i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 s="1"/>
  <c r="H8" i="1"/>
  <c r="H12" i="1" s="1"/>
  <c r="G8" i="1"/>
  <c r="G12" i="1"/>
  <c r="F8" i="1"/>
  <c r="D9" i="1"/>
  <c r="E8" i="1"/>
  <c r="E12" i="1"/>
  <c r="E15" i="1" s="1"/>
  <c r="F12" i="1"/>
  <c r="K12" i="1" s="1"/>
  <c r="F15" i="1"/>
  <c r="K15" i="1" s="1"/>
  <c r="G15" i="1"/>
  <c r="L12" i="1" l="1"/>
  <c r="H15" i="1"/>
  <c r="L15" i="1" s="1"/>
  <c r="I15" i="1"/>
  <c r="M15" i="1" s="1"/>
  <c r="M12" i="1"/>
  <c r="N8" i="1"/>
  <c r="N12" i="1" s="1"/>
</calcChain>
</file>

<file path=xl/sharedStrings.xml><?xml version="1.0" encoding="utf-8"?>
<sst xmlns="http://schemas.openxmlformats.org/spreadsheetml/2006/main" count="119" uniqueCount="85">
  <si>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</si>
  <si>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</si>
  <si>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</si>
  <si>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</si>
  <si>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</si>
  <si>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</si>
  <si>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</si>
  <si>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</si>
  <si>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</si>
  <si>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</si>
  <si>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</si>
  <si>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</si>
  <si>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</si>
  <si>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</si>
  <si>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</si>
  <si>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</si>
  <si>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</si>
  <si>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</si>
  <si>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</si>
  <si>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</si>
  <si>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</si>
  <si>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</si>
  <si>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</si>
  <si>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</si>
  <si>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</si>
  <si>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</si>
  <si>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</si>
  <si>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</si>
  <si>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</si>
  <si>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</si>
  <si>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</si>
  <si>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</si>
  <si>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</si>
  <si>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</si>
  <si>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</si>
  <si>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</si>
  <si>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</si>
  <si>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</si>
  <si>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</si>
  <si>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</si>
  <si>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Anu Kauppi</t>
  </si>
  <si>
    <t>SMJ</t>
  </si>
  <si>
    <t>Virkiä</t>
  </si>
  <si>
    <t>IT</t>
  </si>
  <si>
    <t>11.</t>
  </si>
  <si>
    <t>12.</t>
  </si>
  <si>
    <t>2.</t>
  </si>
  <si>
    <t>6.</t>
  </si>
  <si>
    <t>18.3.1978</t>
  </si>
  <si>
    <t>superpesiskarsinta</t>
  </si>
  <si>
    <t>play off</t>
  </si>
  <si>
    <t>SMJ = Seinäjoen Maila-Jussit  (1932)</t>
  </si>
  <si>
    <t>IT = Ikaalisten Tarmo  (1908)</t>
  </si>
  <si>
    <t>Virkiä = Lapuan Virkiä  (1907)</t>
  </si>
  <si>
    <t>07.05. 1995  SMJ - Pesä Ysit  2-0  (10-1, 7-2)</t>
  </si>
  <si>
    <t xml:space="preserve">  17 v   1 kk 19 pv</t>
  </si>
  <si>
    <t>3.  ottelu</t>
  </si>
  <si>
    <t>6.  ottelu</t>
  </si>
  <si>
    <t>17.05. 1995  SMJ - Turku-Pesis  0-1  (2-7, 1-1)</t>
  </si>
  <si>
    <t xml:space="preserve">  17 v   1 kk 29 pv</t>
  </si>
  <si>
    <t>27.05. 1995  SMJ - Roihu  2-0  (6-5, 7-6)</t>
  </si>
  <si>
    <t xml:space="preserve">  17 v   2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</si>
  <si>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</si>
  <si>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</si>
  <si>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</si>
  <si>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</si>
  <si>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</si>
  <si>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</si>
  <si>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</si>
  <si>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</si>
  <si>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</si>
  <si>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</si>
  <si>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</si>
  <si>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</si>
  <si>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</si>
  <si>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</si>
  <si>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</si>
  <si>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16.07. 1995  Alajärvi</t>
  </si>
  <si>
    <t>Pekka Kyllönen</t>
  </si>
  <si>
    <t>3643</t>
  </si>
  <si>
    <t xml:space="preserve">  0-2  (2-3, 1-3)</t>
  </si>
  <si>
    <t>jok</t>
  </si>
  <si>
    <t>1/3</t>
  </si>
  <si>
    <t>0/1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</si>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</sst>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0" fontId="1" fillId="9" borderId="7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7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1995</v>
      </c>
      <c r="C4" s="27" t="s">
        <v>44</v>
      </c>
      <c r="D4" s="28" t="s">
        <v>41</v>
      </c>
      <c r="E4" s="27">
        <v>21</v>
      </c>
      <c r="F4" s="27">
        <v>1</v>
      </c>
      <c r="G4" s="27">
        <v>8</v>
      </c>
      <c r="H4" s="27">
        <v>10</v>
      </c>
      <c r="I4" s="27">
        <v>49</v>
      </c>
      <c r="J4" s="27">
        <v>15</v>
      </c>
      <c r="K4" s="27">
        <v>16</v>
      </c>
      <c r="L4" s="27">
        <v>9</v>
      </c>
      <c r="M4" s="27">
        <v>9</v>
      </c>
      <c r="N4" s="29">
        <v>0.41499999999999998</v>
      </c>
      <c r="O4" s="25">
        <f>PRODUCT(I4/N4)</f>
        <v>118.07228915662651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1" t="s">
        <v>49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1996</v>
      </c>
      <c r="C5" s="27" t="s">
        <v>45</v>
      </c>
      <c r="D5" s="28" t="s">
        <v>43</v>
      </c>
      <c r="E5" s="27">
        <v>21</v>
      </c>
      <c r="F5" s="27">
        <v>1</v>
      </c>
      <c r="G5" s="27">
        <v>8</v>
      </c>
      <c r="H5" s="27">
        <v>17</v>
      </c>
      <c r="I5" s="27">
        <v>70</v>
      </c>
      <c r="J5" s="27">
        <v>36</v>
      </c>
      <c r="K5" s="27">
        <v>15</v>
      </c>
      <c r="L5" s="27">
        <v>10</v>
      </c>
      <c r="M5" s="27">
        <v>9</v>
      </c>
      <c r="N5" s="29">
        <v>0.46400000000000002</v>
      </c>
      <c r="O5" s="25">
        <f>PRODUCT(I5/N5)</f>
        <v>150.86206896551724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1997</v>
      </c>
      <c r="C6" s="27" t="s">
        <v>46</v>
      </c>
      <c r="D6" s="28" t="s">
        <v>42</v>
      </c>
      <c r="E6" s="27">
        <v>23</v>
      </c>
      <c r="F6" s="27">
        <v>0</v>
      </c>
      <c r="G6" s="27">
        <v>10</v>
      </c>
      <c r="H6" s="27">
        <v>5</v>
      </c>
      <c r="I6" s="27">
        <v>83</v>
      </c>
      <c r="J6" s="27">
        <v>14</v>
      </c>
      <c r="K6" s="27">
        <v>29</v>
      </c>
      <c r="L6" s="27">
        <v>30</v>
      </c>
      <c r="M6" s="27">
        <v>10</v>
      </c>
      <c r="N6" s="29">
        <v>0.51900000000000002</v>
      </c>
      <c r="O6" s="25">
        <f>PRODUCT(I6/N6)</f>
        <v>159.92292870905587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>
        <v>1</v>
      </c>
      <c r="AE6" s="27"/>
      <c r="AF6" s="14" t="s">
        <v>50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1998</v>
      </c>
      <c r="C7" s="27" t="s">
        <v>47</v>
      </c>
      <c r="D7" s="28" t="s">
        <v>42</v>
      </c>
      <c r="E7" s="27">
        <v>16</v>
      </c>
      <c r="F7" s="27">
        <v>0</v>
      </c>
      <c r="G7" s="27">
        <v>4</v>
      </c>
      <c r="H7" s="27">
        <v>5</v>
      </c>
      <c r="I7" s="27">
        <v>31</v>
      </c>
      <c r="J7" s="27">
        <v>11</v>
      </c>
      <c r="K7" s="27">
        <v>6</v>
      </c>
      <c r="L7" s="27">
        <v>10</v>
      </c>
      <c r="M7" s="27">
        <v>4</v>
      </c>
      <c r="N7" s="29">
        <v>0.39200000000000002</v>
      </c>
      <c r="O7" s="82">
        <f>PRODUCT(I7/N7)</f>
        <v>79.08163265306122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81</v>
      </c>
      <c r="F8" s="19">
        <f t="shared" si="0"/>
        <v>2</v>
      </c>
      <c r="G8" s="19">
        <f t="shared" si="0"/>
        <v>30</v>
      </c>
      <c r="H8" s="19">
        <f t="shared" si="0"/>
        <v>37</v>
      </c>
      <c r="I8" s="19">
        <f t="shared" si="0"/>
        <v>233</v>
      </c>
      <c r="J8" s="19">
        <f t="shared" si="0"/>
        <v>76</v>
      </c>
      <c r="K8" s="19">
        <f t="shared" si="0"/>
        <v>66</v>
      </c>
      <c r="L8" s="19">
        <f t="shared" si="0"/>
        <v>59</v>
      </c>
      <c r="M8" s="19">
        <f t="shared" si="0"/>
        <v>32</v>
      </c>
      <c r="N8" s="31">
        <f>PRODUCT(I8/O8)</f>
        <v>0.4587165721354412</v>
      </c>
      <c r="O8" s="83">
        <f t="shared" ref="O8:AE8" si="1">SUM(O4:O7)</f>
        <v>507.93891948426085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SUM(F8:H8)+((I8-F8-G8)/3)+(E8/3)+(Z8*25)+(AA8*25)+(AB8*10)+(AC8*25)+(AD8*20)+(AE8*15)</f>
        <v>183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39"/>
      <c r="D11" s="39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19" t="s">
        <v>21</v>
      </c>
      <c r="O11" s="25"/>
      <c r="P11" s="40" t="s">
        <v>33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17</v>
      </c>
      <c r="C12" s="13"/>
      <c r="D12" s="43"/>
      <c r="E12" s="27">
        <f>PRODUCT(E8)</f>
        <v>81</v>
      </c>
      <c r="F12" s="27">
        <f>PRODUCT(F8)</f>
        <v>2</v>
      </c>
      <c r="G12" s="27">
        <f>PRODUCT(G8)</f>
        <v>30</v>
      </c>
      <c r="H12" s="27">
        <f>PRODUCT(H8)</f>
        <v>37</v>
      </c>
      <c r="I12" s="27">
        <f>PRODUCT(I8)</f>
        <v>233</v>
      </c>
      <c r="J12" s="1"/>
      <c r="K12" s="44">
        <f>PRODUCT((F12+G12)/E12)</f>
        <v>0.39506172839506171</v>
      </c>
      <c r="L12" s="44">
        <f>PRODUCT(H12/E12)</f>
        <v>0.4567901234567901</v>
      </c>
      <c r="M12" s="44">
        <f>PRODUCT(I12/E12)</f>
        <v>2.8765432098765431</v>
      </c>
      <c r="N12" s="29">
        <f>PRODUCT(N8)</f>
        <v>0.4587165721354412</v>
      </c>
      <c r="O12" s="25">
        <f>PRODUCT(O8)</f>
        <v>507.93891948426085</v>
      </c>
      <c r="P12" s="45" t="s">
        <v>34</v>
      </c>
      <c r="Q12" s="46"/>
      <c r="R12" s="46"/>
      <c r="S12" s="47" t="s">
        <v>54</v>
      </c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9" t="s">
        <v>38</v>
      </c>
      <c r="AE12" s="49"/>
      <c r="AF12" s="50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18</v>
      </c>
      <c r="C13" s="52"/>
      <c r="D13" s="53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25"/>
      <c r="P13" s="54" t="s">
        <v>35</v>
      </c>
      <c r="Q13" s="55"/>
      <c r="R13" s="55"/>
      <c r="S13" s="56" t="s">
        <v>54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38</v>
      </c>
      <c r="AE13" s="58"/>
      <c r="AF13" s="59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19</v>
      </c>
      <c r="C14" s="61"/>
      <c r="D14" s="62"/>
      <c r="E14" s="30"/>
      <c r="F14" s="30"/>
      <c r="G14" s="30"/>
      <c r="H14" s="30"/>
      <c r="I14" s="30"/>
      <c r="J14" s="1"/>
      <c r="K14" s="63"/>
      <c r="L14" s="63"/>
      <c r="M14" s="63"/>
      <c r="N14" s="64"/>
      <c r="O14" s="25"/>
      <c r="P14" s="54" t="s">
        <v>36</v>
      </c>
      <c r="Q14" s="55"/>
      <c r="R14" s="55"/>
      <c r="S14" s="56" t="s">
        <v>58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56</v>
      </c>
      <c r="AE14" s="58"/>
      <c r="AF14" s="59" t="s">
        <v>59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 t="s">
        <v>20</v>
      </c>
      <c r="C15" s="66"/>
      <c r="D15" s="67"/>
      <c r="E15" s="19">
        <f>SUM(E12:E14)</f>
        <v>81</v>
      </c>
      <c r="F15" s="19">
        <f>SUM(F12:F14)</f>
        <v>2</v>
      </c>
      <c r="G15" s="19">
        <f>SUM(G12:G14)</f>
        <v>30</v>
      </c>
      <c r="H15" s="19">
        <f>SUM(H12:H14)</f>
        <v>37</v>
      </c>
      <c r="I15" s="19">
        <f>SUM(I12:I14)</f>
        <v>233</v>
      </c>
      <c r="J15" s="1"/>
      <c r="K15" s="68">
        <f>PRODUCT((F15+G15)/E15)</f>
        <v>0.39506172839506171</v>
      </c>
      <c r="L15" s="68">
        <f>PRODUCT(H15/E15)</f>
        <v>0.4567901234567901</v>
      </c>
      <c r="M15" s="68">
        <f>PRODUCT(I15/E15)</f>
        <v>2.8765432098765431</v>
      </c>
      <c r="N15" s="31">
        <v>0.45900000000000002</v>
      </c>
      <c r="O15" s="25">
        <f>SUM(O12:O14)</f>
        <v>507.93891948426085</v>
      </c>
      <c r="P15" s="69" t="s">
        <v>37</v>
      </c>
      <c r="Q15" s="70"/>
      <c r="R15" s="70"/>
      <c r="S15" s="71" t="s">
        <v>60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57</v>
      </c>
      <c r="AE15" s="73"/>
      <c r="AF15" s="74" t="s">
        <v>61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39</v>
      </c>
      <c r="C17" s="1"/>
      <c r="D17" s="1" t="s">
        <v>51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52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53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s="77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6"/>
      <c r="N22" s="76"/>
      <c r="O22" s="25"/>
      <c r="P22" s="1"/>
      <c r="Q22" s="37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6"/>
      <c r="N24" s="76"/>
      <c r="O24" s="25"/>
      <c r="P24" s="1"/>
      <c r="Q24" s="37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6"/>
      <c r="N25" s="76"/>
      <c r="O25" s="25"/>
      <c r="P25" s="1"/>
      <c r="Q25" s="37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6"/>
      <c r="N26" s="76"/>
      <c r="O26" s="25"/>
      <c r="P26" s="1"/>
      <c r="Q26" s="37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37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6"/>
      <c r="N29" s="76"/>
      <c r="O29" s="25"/>
      <c r="P29" s="1"/>
      <c r="Q29" s="37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6"/>
      <c r="N30" s="76"/>
      <c r="O30" s="25"/>
      <c r="P30" s="1"/>
      <c r="Q30" s="37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6"/>
      <c r="N31" s="76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76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6"/>
      <c r="N37" s="76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76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76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76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76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76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6"/>
      <c r="N43" s="76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6"/>
      <c r="N44" s="76"/>
      <c r="O44" s="25"/>
      <c r="P44" s="1"/>
      <c r="Q44" s="3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6"/>
      <c r="N45" s="76"/>
      <c r="O45" s="25"/>
      <c r="P45" s="1"/>
      <c r="Q45" s="37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6"/>
      <c r="N46" s="76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6"/>
      <c r="N47" s="76"/>
      <c r="O47" s="25"/>
      <c r="P47" s="1"/>
      <c r="Q47" s="37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6"/>
      <c r="N48" s="76"/>
      <c r="O48" s="25"/>
      <c r="P48" s="1"/>
      <c r="Q48" s="37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6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4" t="s">
        <v>62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04" t="s">
        <v>40</v>
      </c>
      <c r="C2" s="105" t="s">
        <v>48</v>
      </c>
      <c r="D2" s="89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42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63</v>
      </c>
      <c r="C3" s="23" t="s">
        <v>64</v>
      </c>
      <c r="D3" s="92" t="s">
        <v>65</v>
      </c>
      <c r="E3" s="93" t="s">
        <v>1</v>
      </c>
      <c r="F3" s="25"/>
      <c r="G3" s="94" t="s">
        <v>66</v>
      </c>
      <c r="H3" s="95" t="s">
        <v>67</v>
      </c>
      <c r="I3" s="95" t="s">
        <v>31</v>
      </c>
      <c r="J3" s="18" t="s">
        <v>68</v>
      </c>
      <c r="K3" s="96" t="s">
        <v>69</v>
      </c>
      <c r="L3" s="96" t="s">
        <v>70</v>
      </c>
      <c r="M3" s="94" t="s">
        <v>71</v>
      </c>
      <c r="N3" s="94" t="s">
        <v>30</v>
      </c>
      <c r="O3" s="95" t="s">
        <v>72</v>
      </c>
      <c r="P3" s="94" t="s">
        <v>67</v>
      </c>
      <c r="Q3" s="94" t="s">
        <v>3</v>
      </c>
      <c r="R3" s="94">
        <v>1</v>
      </c>
      <c r="S3" s="94">
        <v>2</v>
      </c>
      <c r="T3" s="94">
        <v>3</v>
      </c>
      <c r="U3" s="94" t="s">
        <v>73</v>
      </c>
      <c r="V3" s="18" t="s">
        <v>21</v>
      </c>
      <c r="W3" s="17" t="s">
        <v>74</v>
      </c>
      <c r="X3" s="17" t="s">
        <v>75</v>
      </c>
      <c r="Y3" s="88"/>
      <c r="Z3" s="88"/>
      <c r="AA3" s="88"/>
      <c r="AB3" s="88"/>
      <c r="AC3" s="88"/>
      <c r="AD3" s="88"/>
    </row>
    <row r="4" spans="1:30" x14ac:dyDescent="0.25">
      <c r="A4" s="9"/>
      <c r="B4" s="106" t="s">
        <v>77</v>
      </c>
      <c r="C4" s="107" t="s">
        <v>80</v>
      </c>
      <c r="D4" s="106" t="s">
        <v>76</v>
      </c>
      <c r="E4" s="108" t="s">
        <v>41</v>
      </c>
      <c r="F4" s="82"/>
      <c r="G4" s="109">
        <v>1</v>
      </c>
      <c r="H4" s="110"/>
      <c r="I4" s="109"/>
      <c r="J4" s="111"/>
      <c r="K4" s="111" t="s">
        <v>81</v>
      </c>
      <c r="L4" s="111"/>
      <c r="M4" s="111">
        <v>1</v>
      </c>
      <c r="N4" s="109"/>
      <c r="O4" s="110"/>
      <c r="P4" s="109"/>
      <c r="Q4" s="112" t="s">
        <v>82</v>
      </c>
      <c r="R4" s="112"/>
      <c r="S4" s="112" t="s">
        <v>83</v>
      </c>
      <c r="T4" s="112" t="s">
        <v>84</v>
      </c>
      <c r="U4" s="112" t="s">
        <v>83</v>
      </c>
      <c r="V4" s="113">
        <v>0.33333333333333331</v>
      </c>
      <c r="W4" s="114" t="s">
        <v>78</v>
      </c>
      <c r="X4" s="115" t="s">
        <v>79</v>
      </c>
      <c r="Y4" s="88"/>
      <c r="Z4" s="88"/>
      <c r="AA4" s="88"/>
      <c r="AB4" s="88"/>
      <c r="AC4" s="88"/>
      <c r="AD4" s="88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88"/>
      <c r="Z5" s="88"/>
      <c r="AA5" s="88"/>
      <c r="AB5" s="88"/>
      <c r="AC5" s="88"/>
      <c r="AD5" s="88"/>
    </row>
    <row r="6" spans="1:30" x14ac:dyDescent="0.25">
      <c r="A6" s="24"/>
      <c r="B6" s="97"/>
      <c r="C6" s="1"/>
      <c r="D6" s="97"/>
      <c r="E6" s="98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7"/>
      <c r="C7" s="1"/>
      <c r="D7" s="97"/>
      <c r="E7" s="98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7"/>
      <c r="C8" s="1"/>
      <c r="D8" s="97"/>
      <c r="E8" s="98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7"/>
      <c r="C9" s="1"/>
      <c r="D9" s="97"/>
      <c r="E9" s="98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7"/>
      <c r="C10" s="1"/>
      <c r="D10" s="97"/>
      <c r="E10" s="98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7"/>
      <c r="C11" s="1"/>
      <c r="D11" s="97"/>
      <c r="E11" s="98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7"/>
      <c r="C12" s="1"/>
      <c r="D12" s="97"/>
      <c r="E12" s="98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7"/>
      <c r="C13" s="1"/>
      <c r="D13" s="97"/>
      <c r="E13" s="98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7"/>
      <c r="C14" s="1"/>
      <c r="D14" s="97"/>
      <c r="E14" s="98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7"/>
      <c r="C15" s="1"/>
      <c r="D15" s="97"/>
      <c r="E15" s="98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7"/>
      <c r="C16" s="1"/>
      <c r="D16" s="97"/>
      <c r="E16" s="98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7"/>
      <c r="C17" s="1"/>
      <c r="D17" s="97"/>
      <c r="E17" s="98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7"/>
      <c r="C18" s="1"/>
      <c r="D18" s="97"/>
      <c r="E18" s="98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7"/>
      <c r="C19" s="1"/>
      <c r="D19" s="97"/>
      <c r="E19" s="98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7"/>
      <c r="C20" s="1"/>
      <c r="D20" s="97"/>
      <c r="E20" s="98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7"/>
      <c r="C21" s="1"/>
      <c r="D21" s="97"/>
      <c r="E21" s="98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7"/>
      <c r="C22" s="1"/>
      <c r="D22" s="97"/>
      <c r="E22" s="98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7"/>
      <c r="C23" s="1"/>
      <c r="D23" s="97"/>
      <c r="E23" s="98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7"/>
      <c r="C24" s="1"/>
      <c r="D24" s="97"/>
      <c r="E24" s="98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7"/>
      <c r="C25" s="1"/>
      <c r="D25" s="97"/>
      <c r="E25" s="98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7"/>
      <c r="C26" s="1"/>
      <c r="D26" s="97"/>
      <c r="E26" s="98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7"/>
      <c r="C27" s="1"/>
      <c r="D27" s="97"/>
      <c r="E27" s="98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7"/>
      <c r="C28" s="1"/>
      <c r="D28" s="97"/>
      <c r="E28" s="98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7"/>
      <c r="C29" s="1"/>
      <c r="D29" s="97"/>
      <c r="E29" s="98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7"/>
      <c r="C30" s="1"/>
      <c r="D30" s="97"/>
      <c r="E30" s="98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7"/>
      <c r="C31" s="1"/>
      <c r="D31" s="97"/>
      <c r="E31" s="98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7"/>
      <c r="C32" s="1"/>
      <c r="D32" s="97"/>
      <c r="E32" s="98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7"/>
      <c r="C33" s="1"/>
      <c r="D33" s="97"/>
      <c r="E33" s="98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7"/>
      <c r="C34" s="1"/>
      <c r="D34" s="97"/>
      <c r="E34" s="98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2019-01-22T21:20:16Z</dcterms:modified>
</cp:coreProperties>
</file>