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E9" i="1" l="1"/>
  <c r="O9" i="1" l="1"/>
  <c r="O13" i="1" s="1"/>
  <c r="O16" i="1" s="1"/>
  <c r="AJ9" i="1"/>
  <c r="AI9" i="1"/>
  <c r="AH9" i="1"/>
  <c r="AG9" i="1"/>
  <c r="AF9" i="1"/>
  <c r="AE9" i="1"/>
  <c r="AD9" i="1"/>
  <c r="AC9" i="1"/>
  <c r="AB9" i="1"/>
  <c r="AA9" i="1"/>
  <c r="Z9" i="1"/>
  <c r="Y9" i="1"/>
  <c r="I14" i="1" s="1"/>
  <c r="X9" i="1"/>
  <c r="H14" i="1" s="1"/>
  <c r="W9" i="1"/>
  <c r="G14" i="1" s="1"/>
  <c r="V9" i="1"/>
  <c r="F14" i="1" s="1"/>
  <c r="U9" i="1"/>
  <c r="E14" i="1" s="1"/>
  <c r="M9" i="1"/>
  <c r="L9" i="1"/>
  <c r="K9" i="1"/>
  <c r="J9" i="1"/>
  <c r="I9" i="1"/>
  <c r="H9" i="1"/>
  <c r="G9" i="1"/>
  <c r="G13" i="1" s="1"/>
  <c r="F9" i="1"/>
  <c r="F13" i="1" s="1"/>
  <c r="L14" i="1" l="1"/>
  <c r="K14" i="1"/>
  <c r="M14" i="1"/>
  <c r="N14" i="1"/>
  <c r="E13" i="1"/>
  <c r="D10" i="1"/>
  <c r="G16" i="1"/>
  <c r="F16" i="1"/>
  <c r="E16" i="1"/>
  <c r="H13" i="1"/>
  <c r="H16" i="1" s="1"/>
  <c r="K13" i="1"/>
  <c r="N9" i="1"/>
  <c r="N13" i="1" s="1"/>
  <c r="I13" i="1"/>
  <c r="L16" i="1" l="1"/>
  <c r="K16" i="1"/>
  <c r="L13" i="1"/>
  <c r="I16" i="1"/>
  <c r="M13" i="1"/>
  <c r="M16" i="1" l="1"/>
  <c r="N16" i="1"/>
</calcChain>
</file>

<file path=xl/sharedStrings.xml><?xml version="1.0" encoding="utf-8"?>
<sst xmlns="http://schemas.openxmlformats.org/spreadsheetml/2006/main" count="126" uniqueCount="84">
  <si>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</si>
  <si>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</si>
  <si>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</si>
  <si>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</si>
  <si>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</si>
  <si>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</si>
  <si>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</si>
  <si>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</si>
  <si>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</si>
  <si>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</si>
  <si>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</si>
  <si>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</si>
  <si>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</si>
  <si>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</si>
  <si>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</si>
  <si>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</si>
  <si>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</si>
  <si>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</si>
  <si>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</si>
  <si>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</si>
  <si>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</si>
  <si>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</si>
  <si>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</si>
  <si>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</si>
  <si>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</si>
  <si>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</si>
  <si>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</si>
  <si>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</si>
  <si>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</si>
  <si>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</si>
  <si>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</si>
  <si>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</si>
  <si>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</si>
  <si>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</si>
  <si>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</si>
  <si>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</si>
  <si>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</si>
  <si>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</si>
  <si>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Kirittäret = Jyväskylän Pesis  (2004)</t>
  </si>
  <si>
    <t>JyPe  2</t>
  </si>
  <si>
    <t>Kirittäret</t>
  </si>
  <si>
    <t>JyPe = Jyväskylän Pesis  (2004),  kasvattajaseura</t>
  </si>
  <si>
    <t>1.9.2002   Mäntyharju</t>
  </si>
  <si>
    <t>Venla Karttunen</t>
  </si>
  <si>
    <t>suomensarja</t>
  </si>
  <si>
    <t>10.06. 2018  Kirittäret - Tahko  2-0  (10-0, 7-0)</t>
  </si>
  <si>
    <t>15.06. 2018  Manse PP - Kirittäret  0-2  (0-3, 0-3)</t>
  </si>
  <si>
    <t>2.  ottelu</t>
  </si>
  <si>
    <t>1.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</si>
  <si>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</si>
  <si>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</si>
  <si>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</si>
  <si>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</si>
  <si>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</si>
  <si>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</si>
  <si>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</si>
  <si>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</si>
  <si>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</si>
  <si>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</si>
  <si>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</si>
  <si>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</si>
  <si>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</si>
  <si>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</si>
  <si>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</si>
  <si>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Jussi Frantsila</t>
  </si>
  <si>
    <t>SMJ</t>
  </si>
  <si>
    <t>06.07. 2019  Seinäjoki</t>
  </si>
  <si>
    <t xml:space="preserve">Lyöty </t>
  </si>
  <si>
    <t xml:space="preserve">Tuotu </t>
  </si>
  <si>
    <t>15 v   9 kk   9 pv</t>
  </si>
  <si>
    <t>15 v   9 kk 14 pv</t>
  </si>
  <si>
    <t>L+T</t>
  </si>
  <si>
    <t xml:space="preserve">  0-1  (4-4, 0-4)</t>
  </si>
  <si>
    <t>2p</t>
  </si>
  <si>
    <t>2</t>
  </si>
  <si>
    <t>8/9</t>
  </si>
  <si>
    <t>1/1</t>
  </si>
  <si>
    <t>5/6</t>
  </si>
  <si>
    <t>2/2</t>
  </si>
  <si>
    <t xml:space="preserve"> Tyttöpesäpalloilija  2019</t>
  </si>
  <si>
    <t>18.9.2002   Mäntyharju</t>
  </si>
  <si>
    <t>A</t>
  </si>
  <si>
    <t>9.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</si>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</sst>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0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9" width="5.7109375" style="60" customWidth="1"/>
    <col min="20" max="20" width="0.85546875" style="60" customWidth="1"/>
    <col min="21" max="28" width="5.7109375" style="60" customWidth="1"/>
    <col min="29" max="32" width="5.7109375" style="25" customWidth="1"/>
    <col min="33" max="33" width="5.7109375" style="61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80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7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2">
        <v>2017</v>
      </c>
      <c r="C4" s="62"/>
      <c r="D4" s="63" t="s">
        <v>39</v>
      </c>
      <c r="E4" s="62"/>
      <c r="F4" s="64" t="s">
        <v>44</v>
      </c>
      <c r="G4" s="65"/>
      <c r="H4" s="66"/>
      <c r="I4" s="62"/>
      <c r="J4" s="62"/>
      <c r="K4" s="62"/>
      <c r="L4" s="62"/>
      <c r="M4" s="62"/>
      <c r="N4" s="67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2">
        <v>2018</v>
      </c>
      <c r="C5" s="62"/>
      <c r="D5" s="63" t="s">
        <v>39</v>
      </c>
      <c r="E5" s="62"/>
      <c r="F5" s="64" t="s">
        <v>44</v>
      </c>
      <c r="G5" s="65"/>
      <c r="H5" s="66"/>
      <c r="I5" s="62"/>
      <c r="J5" s="62"/>
      <c r="K5" s="62"/>
      <c r="L5" s="62"/>
      <c r="M5" s="62"/>
      <c r="N5" s="67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2018</v>
      </c>
      <c r="C6" s="26" t="s">
        <v>48</v>
      </c>
      <c r="D6" s="28" t="s">
        <v>40</v>
      </c>
      <c r="E6" s="26">
        <v>12</v>
      </c>
      <c r="F6" s="26">
        <v>2</v>
      </c>
      <c r="G6" s="26">
        <v>1</v>
      </c>
      <c r="H6" s="41">
        <v>5</v>
      </c>
      <c r="I6" s="26">
        <v>23</v>
      </c>
      <c r="J6" s="26">
        <v>6</v>
      </c>
      <c r="K6" s="26">
        <v>9</v>
      </c>
      <c r="L6" s="26">
        <v>5</v>
      </c>
      <c r="M6" s="26">
        <v>3</v>
      </c>
      <c r="N6" s="29">
        <v>0.377</v>
      </c>
      <c r="O6" s="24">
        <v>61</v>
      </c>
      <c r="P6" s="18"/>
      <c r="Q6" s="18"/>
      <c r="R6" s="18"/>
      <c r="S6" s="18"/>
      <c r="T6" s="24"/>
      <c r="U6" s="26">
        <v>10</v>
      </c>
      <c r="V6" s="26">
        <v>0</v>
      </c>
      <c r="W6" s="26">
        <v>1</v>
      </c>
      <c r="X6" s="26">
        <v>6</v>
      </c>
      <c r="Y6" s="26">
        <v>20</v>
      </c>
      <c r="Z6" s="27"/>
      <c r="AA6" s="27"/>
      <c r="AB6" s="27"/>
      <c r="AC6" s="27"/>
      <c r="AD6" s="27"/>
      <c r="AE6" s="26"/>
      <c r="AF6" s="26"/>
      <c r="AG6" s="26"/>
      <c r="AH6" s="26">
        <v>1</v>
      </c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2019</v>
      </c>
      <c r="C7" s="26" t="s">
        <v>48</v>
      </c>
      <c r="D7" s="28" t="s">
        <v>40</v>
      </c>
      <c r="E7" s="26">
        <v>22</v>
      </c>
      <c r="F7" s="26">
        <v>3</v>
      </c>
      <c r="G7" s="26">
        <v>10</v>
      </c>
      <c r="H7" s="41">
        <v>13</v>
      </c>
      <c r="I7" s="26">
        <v>90</v>
      </c>
      <c r="J7" s="26">
        <v>17</v>
      </c>
      <c r="K7" s="26">
        <v>39</v>
      </c>
      <c r="L7" s="26">
        <v>21</v>
      </c>
      <c r="M7" s="26">
        <v>13</v>
      </c>
      <c r="N7" s="29">
        <v>0.65693430656934304</v>
      </c>
      <c r="O7" s="24">
        <v>137</v>
      </c>
      <c r="P7" s="18"/>
      <c r="Q7" s="18"/>
      <c r="R7" s="18"/>
      <c r="S7" s="18"/>
      <c r="T7" s="24"/>
      <c r="U7" s="26">
        <v>10</v>
      </c>
      <c r="V7" s="26">
        <v>0</v>
      </c>
      <c r="W7" s="26">
        <v>0</v>
      </c>
      <c r="X7" s="26">
        <v>10</v>
      </c>
      <c r="Y7" s="26">
        <v>36</v>
      </c>
      <c r="Z7" s="27"/>
      <c r="AA7" s="27"/>
      <c r="AB7" s="27"/>
      <c r="AC7" s="27"/>
      <c r="AD7" s="27"/>
      <c r="AE7" s="26"/>
      <c r="AF7" s="26"/>
      <c r="AG7" s="26"/>
      <c r="AH7" s="26">
        <v>1</v>
      </c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2020</v>
      </c>
      <c r="C8" s="26" t="s">
        <v>48</v>
      </c>
      <c r="D8" s="28" t="s">
        <v>40</v>
      </c>
      <c r="E8" s="26">
        <v>19</v>
      </c>
      <c r="F8" s="26">
        <v>4</v>
      </c>
      <c r="G8" s="26">
        <v>11</v>
      </c>
      <c r="H8" s="41">
        <v>39</v>
      </c>
      <c r="I8" s="26">
        <v>105</v>
      </c>
      <c r="J8" s="26">
        <v>3</v>
      </c>
      <c r="K8" s="26">
        <v>26</v>
      </c>
      <c r="L8" s="26">
        <v>61</v>
      </c>
      <c r="M8" s="26">
        <v>15</v>
      </c>
      <c r="N8" s="29">
        <v>0.78300000000000003</v>
      </c>
      <c r="O8" s="24">
        <v>134</v>
      </c>
      <c r="P8" s="18"/>
      <c r="Q8" s="18" t="s">
        <v>82</v>
      </c>
      <c r="R8" s="18" t="s">
        <v>82</v>
      </c>
      <c r="S8" s="18" t="s">
        <v>83</v>
      </c>
      <c r="T8" s="24"/>
      <c r="U8" s="26">
        <v>9</v>
      </c>
      <c r="V8" s="26">
        <v>1</v>
      </c>
      <c r="W8" s="26">
        <v>2</v>
      </c>
      <c r="X8" s="26">
        <v>15</v>
      </c>
      <c r="Y8" s="26">
        <v>42</v>
      </c>
      <c r="Z8" s="27"/>
      <c r="AA8" s="27"/>
      <c r="AB8" s="27"/>
      <c r="AC8" s="27"/>
      <c r="AD8" s="27"/>
      <c r="AE8" s="26"/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>SUM(E4:E8)</f>
        <v>53</v>
      </c>
      <c r="F9" s="18">
        <f t="shared" ref="F9:M9" si="0">SUM(F4:F8)</f>
        <v>9</v>
      </c>
      <c r="G9" s="18">
        <f t="shared" si="0"/>
        <v>22</v>
      </c>
      <c r="H9" s="18">
        <f t="shared" si="0"/>
        <v>57</v>
      </c>
      <c r="I9" s="18">
        <f t="shared" si="0"/>
        <v>218</v>
      </c>
      <c r="J9" s="18">
        <f t="shared" si="0"/>
        <v>26</v>
      </c>
      <c r="K9" s="18">
        <f t="shared" si="0"/>
        <v>74</v>
      </c>
      <c r="L9" s="18">
        <f t="shared" si="0"/>
        <v>87</v>
      </c>
      <c r="M9" s="18">
        <f t="shared" si="0"/>
        <v>31</v>
      </c>
      <c r="N9" s="30">
        <f>PRODUCT(I9/O9)</f>
        <v>0.65662650602409633</v>
      </c>
      <c r="O9" s="31">
        <f t="shared" ref="O9:AJ9" si="1">SUM(O4:O8)</f>
        <v>332</v>
      </c>
      <c r="P9" s="18"/>
      <c r="Q9" s="18"/>
      <c r="R9" s="18"/>
      <c r="S9" s="18"/>
      <c r="T9" s="31"/>
      <c r="U9" s="18">
        <f t="shared" si="1"/>
        <v>29</v>
      </c>
      <c r="V9" s="18">
        <f t="shared" si="1"/>
        <v>1</v>
      </c>
      <c r="W9" s="18">
        <f t="shared" si="1"/>
        <v>3</v>
      </c>
      <c r="X9" s="18">
        <f t="shared" si="1"/>
        <v>31</v>
      </c>
      <c r="Y9" s="18">
        <f t="shared" si="1"/>
        <v>98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3</v>
      </c>
      <c r="AI9" s="18">
        <f t="shared" si="1"/>
        <v>0</v>
      </c>
      <c r="AJ9" s="18">
        <f t="shared" si="1"/>
        <v>0</v>
      </c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8" t="s">
        <v>2</v>
      </c>
      <c r="C10" s="32"/>
      <c r="D10" s="33">
        <f>SUM(F9:H9)+((I9-F9-G9)/3)+(E9/3)+(AE9*25)+(AF9*25)+(AG9*10)+(AH9*25)+(AI9*20)+(AJ9*15)</f>
        <v>243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36"/>
      <c r="Q10" s="36"/>
      <c r="R10" s="36"/>
      <c r="S10" s="36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35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36"/>
      <c r="Q11" s="36"/>
      <c r="R11" s="36"/>
      <c r="S11" s="36"/>
      <c r="T11" s="36"/>
      <c r="U11" s="1"/>
      <c r="V11" s="37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2"/>
      <c r="AD12" s="12"/>
      <c r="AE12" s="12"/>
      <c r="AF12" s="11"/>
      <c r="AG12" s="11"/>
      <c r="AH12" s="11"/>
      <c r="AI12" s="11"/>
      <c r="AJ12" s="41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39" t="s">
        <v>17</v>
      </c>
      <c r="C13" s="12"/>
      <c r="D13" s="42"/>
      <c r="E13" s="26">
        <f>PRODUCT(E9)</f>
        <v>53</v>
      </c>
      <c r="F13" s="26">
        <f>PRODUCT(F9)</f>
        <v>9</v>
      </c>
      <c r="G13" s="26">
        <f>PRODUCT(G9)</f>
        <v>22</v>
      </c>
      <c r="H13" s="26">
        <f>PRODUCT(H9)</f>
        <v>57</v>
      </c>
      <c r="I13" s="26">
        <f>PRODUCT(I9)</f>
        <v>218</v>
      </c>
      <c r="J13" s="1"/>
      <c r="K13" s="43">
        <f>PRODUCT((F13+G13)/E13)</f>
        <v>0.58490566037735847</v>
      </c>
      <c r="L13" s="43">
        <f>PRODUCT(H13/E13)</f>
        <v>1.0754716981132075</v>
      </c>
      <c r="M13" s="43">
        <f>PRODUCT(I13/E13)</f>
        <v>4.1132075471698117</v>
      </c>
      <c r="N13" s="29">
        <f>PRODUCT(N9)</f>
        <v>0.65662650602409633</v>
      </c>
      <c r="O13" s="24">
        <f>PRODUCT(O9)</f>
        <v>332</v>
      </c>
      <c r="P13" s="110" t="s">
        <v>33</v>
      </c>
      <c r="Q13" s="111"/>
      <c r="R13" s="112" t="s">
        <v>45</v>
      </c>
      <c r="S13" s="112"/>
      <c r="T13" s="112"/>
      <c r="U13" s="112"/>
      <c r="V13" s="112"/>
      <c r="W13" s="112"/>
      <c r="X13" s="112"/>
      <c r="Y13" s="112"/>
      <c r="Z13" s="112"/>
      <c r="AA13" s="112"/>
      <c r="AB13" s="113" t="s">
        <v>36</v>
      </c>
      <c r="AC13" s="113"/>
      <c r="AD13" s="113"/>
      <c r="AE13" s="114" t="s">
        <v>69</v>
      </c>
      <c r="AF13" s="115"/>
      <c r="AG13" s="113"/>
      <c r="AH13" s="113"/>
      <c r="AI13" s="113"/>
      <c r="AJ13" s="116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44" t="s">
        <v>18</v>
      </c>
      <c r="C14" s="45"/>
      <c r="D14" s="46"/>
      <c r="E14" s="26">
        <f>PRODUCT(U9)</f>
        <v>29</v>
      </c>
      <c r="F14" s="26">
        <f>PRODUCT(V9)</f>
        <v>1</v>
      </c>
      <c r="G14" s="26">
        <f>PRODUCT(W9)</f>
        <v>3</v>
      </c>
      <c r="H14" s="26">
        <f>PRODUCT(X9)</f>
        <v>31</v>
      </c>
      <c r="I14" s="26">
        <f>PRODUCT(Y9)</f>
        <v>98</v>
      </c>
      <c r="J14" s="1"/>
      <c r="K14" s="43">
        <f>PRODUCT((F14+G14)/E14)</f>
        <v>0.13793103448275862</v>
      </c>
      <c r="L14" s="43">
        <f>PRODUCT(H14/E14)</f>
        <v>1.0689655172413792</v>
      </c>
      <c r="M14" s="43">
        <f>PRODUCT(I14/E14)</f>
        <v>3.3793103448275863</v>
      </c>
      <c r="N14" s="29">
        <f>PRODUCT(I14/O14)</f>
        <v>0.57309941520467833</v>
      </c>
      <c r="O14" s="47">
        <v>171</v>
      </c>
      <c r="P14" s="117" t="s">
        <v>67</v>
      </c>
      <c r="Q14" s="118"/>
      <c r="R14" s="119" t="s">
        <v>46</v>
      </c>
      <c r="S14" s="119"/>
      <c r="T14" s="119"/>
      <c r="U14" s="119"/>
      <c r="V14" s="119"/>
      <c r="W14" s="119"/>
      <c r="X14" s="119"/>
      <c r="Y14" s="119"/>
      <c r="Z14" s="119"/>
      <c r="AA14" s="119"/>
      <c r="AB14" s="120" t="s">
        <v>47</v>
      </c>
      <c r="AC14" s="120"/>
      <c r="AD14" s="120"/>
      <c r="AE14" s="121" t="s">
        <v>70</v>
      </c>
      <c r="AF14" s="122"/>
      <c r="AG14" s="120"/>
      <c r="AH14" s="120"/>
      <c r="AI14" s="120"/>
      <c r="AJ14" s="123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48" t="s">
        <v>19</v>
      </c>
      <c r="C15" s="49"/>
      <c r="D15" s="50"/>
      <c r="E15" s="27"/>
      <c r="F15" s="27"/>
      <c r="G15" s="27"/>
      <c r="H15" s="27"/>
      <c r="I15" s="27"/>
      <c r="J15" s="1"/>
      <c r="K15" s="51"/>
      <c r="L15" s="51"/>
      <c r="M15" s="51"/>
      <c r="N15" s="52"/>
      <c r="O15" s="24"/>
      <c r="P15" s="117" t="s">
        <v>68</v>
      </c>
      <c r="Q15" s="118"/>
      <c r="R15" s="119" t="s">
        <v>46</v>
      </c>
      <c r="S15" s="119"/>
      <c r="T15" s="119"/>
      <c r="U15" s="119"/>
      <c r="V15" s="119"/>
      <c r="W15" s="119"/>
      <c r="X15" s="119"/>
      <c r="Y15" s="119"/>
      <c r="Z15" s="119"/>
      <c r="AA15" s="119"/>
      <c r="AB15" s="120" t="s">
        <v>47</v>
      </c>
      <c r="AC15" s="120"/>
      <c r="AD15" s="120"/>
      <c r="AE15" s="121" t="s">
        <v>70</v>
      </c>
      <c r="AF15" s="122"/>
      <c r="AG15" s="120"/>
      <c r="AH15" s="120"/>
      <c r="AI15" s="120"/>
      <c r="AJ15" s="123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53" t="s">
        <v>20</v>
      </c>
      <c r="C16" s="54"/>
      <c r="D16" s="55"/>
      <c r="E16" s="18">
        <f>SUM(E13:E15)</f>
        <v>82</v>
      </c>
      <c r="F16" s="18">
        <f>SUM(F13:F15)</f>
        <v>10</v>
      </c>
      <c r="G16" s="18">
        <f>SUM(G13:G15)</f>
        <v>25</v>
      </c>
      <c r="H16" s="18">
        <f>SUM(H13:H15)</f>
        <v>88</v>
      </c>
      <c r="I16" s="18">
        <f>SUM(I13:I15)</f>
        <v>316</v>
      </c>
      <c r="J16" s="1"/>
      <c r="K16" s="56">
        <f>PRODUCT((F16+G16)/E16)</f>
        <v>0.42682926829268292</v>
      </c>
      <c r="L16" s="56">
        <f>PRODUCT(H16/E16)</f>
        <v>1.0731707317073171</v>
      </c>
      <c r="M16" s="56">
        <f>PRODUCT(I16/E16)</f>
        <v>3.8536585365853657</v>
      </c>
      <c r="N16" s="30">
        <f>PRODUCT(I16/O16)</f>
        <v>0.62823061630218691</v>
      </c>
      <c r="O16" s="24">
        <f>SUM(O13:O15)</f>
        <v>503</v>
      </c>
      <c r="P16" s="124" t="s">
        <v>34</v>
      </c>
      <c r="Q16" s="125"/>
      <c r="R16" s="126" t="s">
        <v>46</v>
      </c>
      <c r="S16" s="126"/>
      <c r="T16" s="126"/>
      <c r="U16" s="126"/>
      <c r="V16" s="126"/>
      <c r="W16" s="126"/>
      <c r="X16" s="126"/>
      <c r="Y16" s="126"/>
      <c r="Z16" s="126"/>
      <c r="AA16" s="126"/>
      <c r="AB16" s="127" t="s">
        <v>47</v>
      </c>
      <c r="AC16" s="127"/>
      <c r="AD16" s="127"/>
      <c r="AE16" s="79" t="s">
        <v>70</v>
      </c>
      <c r="AF16" s="128"/>
      <c r="AG16" s="127"/>
      <c r="AH16" s="127"/>
      <c r="AI16" s="127"/>
      <c r="AJ16" s="129"/>
      <c r="AK16" s="8"/>
      <c r="AL16" s="8"/>
      <c r="AM16" s="8"/>
      <c r="AN16" s="8"/>
      <c r="AO16" s="8"/>
      <c r="AP16" s="8"/>
    </row>
    <row r="17" spans="1:42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24"/>
      <c r="Q17" s="24"/>
      <c r="R17" s="24"/>
      <c r="S17" s="24"/>
      <c r="T17" s="24"/>
      <c r="U17" s="1"/>
      <c r="V17" s="37"/>
      <c r="W17" s="1"/>
      <c r="X17" s="1"/>
      <c r="Y17" s="24"/>
      <c r="Z17" s="24"/>
      <c r="AA17" s="57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39" t="s">
        <v>79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08"/>
      <c r="O18" s="11"/>
      <c r="P18" s="11"/>
      <c r="Q18" s="11"/>
      <c r="R18" s="11"/>
      <c r="S18" s="11"/>
      <c r="T18" s="11"/>
      <c r="U18" s="12"/>
      <c r="V18" s="12"/>
      <c r="W18" s="12"/>
      <c r="X18" s="12"/>
      <c r="Y18" s="11"/>
      <c r="Z18" s="11"/>
      <c r="AA18" s="109"/>
      <c r="AB18" s="12"/>
      <c r="AC18" s="12"/>
      <c r="AD18" s="12"/>
      <c r="AE18" s="12"/>
      <c r="AF18" s="12"/>
      <c r="AG18" s="11"/>
      <c r="AH18" s="12"/>
      <c r="AI18" s="12"/>
      <c r="AJ18" s="42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7"/>
      <c r="C19" s="37"/>
      <c r="D19" s="37"/>
      <c r="E19" s="37"/>
      <c r="F19" s="37"/>
      <c r="G19" s="37"/>
      <c r="H19" s="37"/>
      <c r="I19" s="37"/>
      <c r="J19" s="1"/>
      <c r="K19" s="37"/>
      <c r="L19" s="37"/>
      <c r="M19" s="37"/>
      <c r="N19" s="34"/>
      <c r="O19" s="24"/>
      <c r="P19" s="24"/>
      <c r="Q19" s="24"/>
      <c r="R19" s="24"/>
      <c r="S19" s="24"/>
      <c r="T19" s="24"/>
      <c r="U19" s="1"/>
      <c r="V19" s="37"/>
      <c r="W19" s="1"/>
      <c r="X19" s="1"/>
      <c r="Y19" s="24"/>
      <c r="Z19" s="24"/>
      <c r="AA19" s="57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37</v>
      </c>
      <c r="C20" s="1"/>
      <c r="D20" s="1" t="s">
        <v>41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24"/>
      <c r="Q20" s="24"/>
      <c r="R20" s="24"/>
      <c r="S20" s="24"/>
      <c r="T20" s="24"/>
      <c r="U20" s="1"/>
      <c r="V20" s="37"/>
      <c r="W20" s="1"/>
      <c r="X20" s="1"/>
      <c r="Y20" s="24"/>
      <c r="Z20" s="24"/>
      <c r="AA20" s="57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38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57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58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4"/>
      <c r="Y23" s="24"/>
      <c r="Z23" s="24"/>
      <c r="AA23" s="24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57"/>
      <c r="AB25" s="1"/>
      <c r="AC25" s="24"/>
      <c r="AD25" s="24"/>
      <c r="AE25" s="24"/>
      <c r="AF25" s="24"/>
      <c r="AG25" s="24"/>
      <c r="AH25" s="24"/>
      <c r="AI25" s="24"/>
      <c r="AJ25" s="24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37"/>
      <c r="W26" s="1"/>
      <c r="X26" s="1"/>
      <c r="Y26" s="24"/>
      <c r="Z26" s="24"/>
      <c r="AA26" s="57"/>
      <c r="AB26" s="1"/>
      <c r="AC26" s="24"/>
      <c r="AD26" s="24"/>
      <c r="AE26" s="24"/>
      <c r="AF26" s="24"/>
      <c r="AG26" s="24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7"/>
      <c r="W27" s="1"/>
      <c r="X27" s="1"/>
      <c r="Y27" s="24"/>
      <c r="Z27" s="24"/>
      <c r="AA27" s="57"/>
      <c r="AB27" s="1"/>
      <c r="AC27" s="24"/>
      <c r="AD27" s="24"/>
      <c r="AE27" s="24"/>
      <c r="AF27" s="24"/>
      <c r="AG27" s="24"/>
      <c r="AH27" s="24"/>
      <c r="AI27" s="24"/>
      <c r="AJ27" s="24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24"/>
      <c r="Q28" s="24"/>
      <c r="R28" s="24"/>
      <c r="S28" s="24"/>
      <c r="T28" s="24"/>
      <c r="U28" s="1"/>
      <c r="V28" s="37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7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7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7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7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7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7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7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7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7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7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7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7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7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7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7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7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7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7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7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7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7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7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7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7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7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7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7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7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7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7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7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7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7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7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7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7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7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7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7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7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7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7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7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7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7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7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7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7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7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7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7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7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7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7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7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7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7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7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7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7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7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7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7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7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7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7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7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7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7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7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7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7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7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7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7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7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7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7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7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7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7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7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7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7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7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7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7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7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7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7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7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7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7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7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7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7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7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7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7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7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7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5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57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5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57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</sheetData>
  <sortState ref="B7:AJ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3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11.7109375" style="105" customWidth="1"/>
    <col min="6" max="6" width="0.7109375" style="36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26.28515625" style="105" customWidth="1"/>
    <col min="24" max="24" width="9.7109375" style="104" customWidth="1"/>
    <col min="25" max="30" width="9.140625" style="106"/>
  </cols>
  <sheetData>
    <row r="1" spans="1:30" ht="18.75" x14ac:dyDescent="0.3">
      <c r="A1" s="8"/>
      <c r="B1" s="68" t="s">
        <v>49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8"/>
      <c r="B2" s="73" t="s">
        <v>43</v>
      </c>
      <c r="C2" s="4" t="s">
        <v>42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41"/>
      <c r="Y2" s="72"/>
      <c r="Z2" s="72"/>
      <c r="AA2" s="72"/>
      <c r="AB2" s="72"/>
      <c r="AC2" s="72"/>
      <c r="AD2" s="72"/>
    </row>
    <row r="3" spans="1:30" x14ac:dyDescent="0.25">
      <c r="A3" s="8"/>
      <c r="B3" s="75" t="s">
        <v>50</v>
      </c>
      <c r="C3" s="22" t="s">
        <v>51</v>
      </c>
      <c r="D3" s="76" t="s">
        <v>52</v>
      </c>
      <c r="E3" s="77" t="s">
        <v>1</v>
      </c>
      <c r="F3" s="24"/>
      <c r="G3" s="78" t="s">
        <v>53</v>
      </c>
      <c r="H3" s="79" t="s">
        <v>54</v>
      </c>
      <c r="I3" s="79" t="s">
        <v>30</v>
      </c>
      <c r="J3" s="17" t="s">
        <v>55</v>
      </c>
      <c r="K3" s="80" t="s">
        <v>56</v>
      </c>
      <c r="L3" s="80" t="s">
        <v>57</v>
      </c>
      <c r="M3" s="78" t="s">
        <v>58</v>
      </c>
      <c r="N3" s="78" t="s">
        <v>29</v>
      </c>
      <c r="O3" s="79" t="s">
        <v>59</v>
      </c>
      <c r="P3" s="78" t="s">
        <v>54</v>
      </c>
      <c r="Q3" s="78" t="s">
        <v>3</v>
      </c>
      <c r="R3" s="78">
        <v>1</v>
      </c>
      <c r="S3" s="78">
        <v>2</v>
      </c>
      <c r="T3" s="78">
        <v>3</v>
      </c>
      <c r="U3" s="78" t="s">
        <v>60</v>
      </c>
      <c r="V3" s="17" t="s">
        <v>21</v>
      </c>
      <c r="W3" s="16" t="s">
        <v>61</v>
      </c>
      <c r="X3" s="16" t="s">
        <v>62</v>
      </c>
      <c r="Y3" s="72"/>
      <c r="Z3" s="72"/>
      <c r="AA3" s="72"/>
      <c r="AB3" s="72"/>
      <c r="AC3" s="72"/>
      <c r="AD3" s="72"/>
    </row>
    <row r="4" spans="1:30" x14ac:dyDescent="0.25">
      <c r="A4" s="8"/>
      <c r="B4" s="81" t="s">
        <v>66</v>
      </c>
      <c r="C4" s="82" t="s">
        <v>72</v>
      </c>
      <c r="D4" s="83" t="s">
        <v>63</v>
      </c>
      <c r="E4" s="84" t="s">
        <v>65</v>
      </c>
      <c r="F4" s="47"/>
      <c r="G4" s="85">
        <v>1</v>
      </c>
      <c r="H4" s="86"/>
      <c r="I4" s="85"/>
      <c r="J4" s="87" t="s">
        <v>73</v>
      </c>
      <c r="K4" s="87">
        <v>3</v>
      </c>
      <c r="L4" s="87" t="s">
        <v>81</v>
      </c>
      <c r="M4" s="87">
        <v>1</v>
      </c>
      <c r="N4" s="88">
        <v>1</v>
      </c>
      <c r="O4" s="89">
        <v>1</v>
      </c>
      <c r="P4" s="88" t="s">
        <v>74</v>
      </c>
      <c r="Q4" s="90" t="s">
        <v>75</v>
      </c>
      <c r="R4" s="90"/>
      <c r="S4" s="90" t="s">
        <v>76</v>
      </c>
      <c r="T4" s="90" t="s">
        <v>77</v>
      </c>
      <c r="U4" s="90" t="s">
        <v>78</v>
      </c>
      <c r="V4" s="91">
        <v>0.88900000000000001</v>
      </c>
      <c r="W4" s="81" t="s">
        <v>64</v>
      </c>
      <c r="X4" s="85">
        <v>1054</v>
      </c>
      <c r="Y4" s="72"/>
      <c r="Z4" s="72"/>
      <c r="AA4" s="72"/>
      <c r="AB4" s="72"/>
      <c r="AC4" s="72"/>
      <c r="AD4" s="72"/>
    </row>
    <row r="5" spans="1:30" x14ac:dyDescent="0.25">
      <c r="A5" s="23"/>
      <c r="B5" s="92"/>
      <c r="C5" s="93"/>
      <c r="D5" s="94"/>
      <c r="E5" s="95"/>
      <c r="F5" s="96"/>
      <c r="G5" s="93"/>
      <c r="H5" s="93"/>
      <c r="I5" s="93"/>
      <c r="J5" s="97"/>
      <c r="K5" s="97"/>
      <c r="L5" s="97"/>
      <c r="M5" s="93"/>
      <c r="N5" s="93"/>
      <c r="O5" s="93"/>
      <c r="P5" s="93"/>
      <c r="Q5" s="98"/>
      <c r="R5" s="98"/>
      <c r="S5" s="98"/>
      <c r="T5" s="98"/>
      <c r="U5" s="98"/>
      <c r="V5" s="93"/>
      <c r="W5" s="94"/>
      <c r="X5" s="99"/>
      <c r="Y5" s="72"/>
      <c r="Z5" s="72"/>
      <c r="AA5" s="72"/>
      <c r="AB5" s="72"/>
      <c r="AC5" s="72"/>
      <c r="AD5" s="72"/>
    </row>
    <row r="6" spans="1:30" x14ac:dyDescent="0.25">
      <c r="A6" s="23"/>
      <c r="B6" s="100"/>
      <c r="C6" s="1"/>
      <c r="D6" s="100"/>
      <c r="E6" s="101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72"/>
      <c r="Z6" s="72"/>
      <c r="AA6" s="72"/>
      <c r="AB6" s="72"/>
      <c r="AC6" s="72"/>
      <c r="AD6" s="72"/>
    </row>
    <row r="7" spans="1:30" x14ac:dyDescent="0.25">
      <c r="A7" s="23"/>
      <c r="B7" s="100"/>
      <c r="C7" s="1"/>
      <c r="D7" s="100"/>
      <c r="E7" s="101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72"/>
      <c r="Z7" s="72"/>
      <c r="AA7" s="72"/>
      <c r="AB7" s="72"/>
      <c r="AC7" s="72"/>
      <c r="AD7" s="72"/>
    </row>
    <row r="8" spans="1:30" x14ac:dyDescent="0.25">
      <c r="A8" s="23"/>
      <c r="B8" s="100"/>
      <c r="C8" s="1"/>
      <c r="D8" s="100"/>
      <c r="E8" s="101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72"/>
      <c r="Z8" s="72"/>
      <c r="AA8" s="72"/>
      <c r="AB8" s="72"/>
      <c r="AC8" s="72"/>
      <c r="AD8" s="72"/>
    </row>
    <row r="9" spans="1:30" x14ac:dyDescent="0.25">
      <c r="A9" s="23"/>
      <c r="B9" s="100"/>
      <c r="C9" s="1"/>
      <c r="D9" s="100"/>
      <c r="E9" s="101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72"/>
      <c r="Z9" s="72"/>
      <c r="AA9" s="72"/>
      <c r="AB9" s="72"/>
      <c r="AC9" s="72"/>
      <c r="AD9" s="72"/>
    </row>
    <row r="10" spans="1:30" x14ac:dyDescent="0.25">
      <c r="A10" s="23"/>
      <c r="B10" s="100"/>
      <c r="C10" s="1"/>
      <c r="D10" s="100"/>
      <c r="E10" s="101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72"/>
      <c r="Z10" s="72"/>
      <c r="AA10" s="72"/>
      <c r="AB10" s="72"/>
      <c r="AC10" s="72"/>
      <c r="AD10" s="72"/>
    </row>
    <row r="11" spans="1:30" x14ac:dyDescent="0.25">
      <c r="A11" s="23"/>
      <c r="B11" s="100"/>
      <c r="C11" s="1"/>
      <c r="D11" s="100"/>
      <c r="E11" s="101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72"/>
      <c r="Z11" s="72"/>
      <c r="AA11" s="72"/>
      <c r="AB11" s="72"/>
      <c r="AC11" s="72"/>
      <c r="AD11" s="72"/>
    </row>
    <row r="12" spans="1:30" x14ac:dyDescent="0.25">
      <c r="A12" s="23"/>
      <c r="B12" s="100"/>
      <c r="C12" s="1"/>
      <c r="D12" s="100"/>
      <c r="E12" s="101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72"/>
      <c r="Z12" s="72"/>
      <c r="AA12" s="72"/>
      <c r="AB12" s="72"/>
      <c r="AC12" s="72"/>
      <c r="AD12" s="72"/>
    </row>
    <row r="13" spans="1:30" x14ac:dyDescent="0.25">
      <c r="A13" s="23"/>
      <c r="B13" s="100"/>
      <c r="C13" s="1"/>
      <c r="D13" s="100"/>
      <c r="E13" s="101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72"/>
      <c r="Z13" s="72"/>
      <c r="AA13" s="72"/>
      <c r="AB13" s="72"/>
      <c r="AC13" s="72"/>
      <c r="AD13" s="72"/>
    </row>
    <row r="14" spans="1:30" x14ac:dyDescent="0.25">
      <c r="A14" s="23"/>
      <c r="B14" s="100"/>
      <c r="C14" s="1"/>
      <c r="D14" s="100"/>
      <c r="E14" s="101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72"/>
      <c r="Z14" s="72"/>
      <c r="AA14" s="72"/>
      <c r="AB14" s="72"/>
      <c r="AC14" s="72"/>
      <c r="AD14" s="72"/>
    </row>
    <row r="15" spans="1:30" x14ac:dyDescent="0.25">
      <c r="A15" s="23"/>
      <c r="B15" s="100"/>
      <c r="C15" s="1"/>
      <c r="D15" s="100"/>
      <c r="E15" s="101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72"/>
      <c r="Z15" s="72"/>
      <c r="AA15" s="72"/>
      <c r="AB15" s="72"/>
      <c r="AC15" s="72"/>
      <c r="AD15" s="72"/>
    </row>
    <row r="16" spans="1:30" x14ac:dyDescent="0.25">
      <c r="A16" s="23"/>
      <c r="B16" s="100"/>
      <c r="C16" s="1"/>
      <c r="D16" s="100"/>
      <c r="E16" s="10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72"/>
      <c r="Z16" s="72"/>
      <c r="AA16" s="72"/>
      <c r="AB16" s="72"/>
      <c r="AC16" s="72"/>
      <c r="AD16" s="72"/>
    </row>
    <row r="17" spans="1:30" x14ac:dyDescent="0.25">
      <c r="A17" s="23"/>
      <c r="B17" s="100"/>
      <c r="C17" s="1"/>
      <c r="D17" s="100"/>
      <c r="E17" s="10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72"/>
      <c r="Z17" s="72"/>
      <c r="AA17" s="72"/>
      <c r="AB17" s="72"/>
      <c r="AC17" s="72"/>
      <c r="AD17" s="72"/>
    </row>
    <row r="18" spans="1:30" x14ac:dyDescent="0.25">
      <c r="A18" s="23"/>
      <c r="B18" s="100"/>
      <c r="C18" s="1"/>
      <c r="D18" s="100"/>
      <c r="E18" s="10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72"/>
      <c r="Z18" s="72"/>
      <c r="AA18" s="72"/>
      <c r="AB18" s="72"/>
      <c r="AC18" s="72"/>
      <c r="AD18" s="72"/>
    </row>
    <row r="19" spans="1:30" x14ac:dyDescent="0.25">
      <c r="A19" s="23"/>
      <c r="B19" s="100"/>
      <c r="C19" s="1"/>
      <c r="D19" s="100"/>
      <c r="E19" s="10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72"/>
      <c r="Z19" s="72"/>
      <c r="AA19" s="72"/>
      <c r="AB19" s="72"/>
      <c r="AC19" s="72"/>
      <c r="AD19" s="72"/>
    </row>
    <row r="20" spans="1:30" x14ac:dyDescent="0.25">
      <c r="A20" s="23"/>
      <c r="B20" s="100"/>
      <c r="C20" s="1"/>
      <c r="D20" s="100"/>
      <c r="E20" s="10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72"/>
      <c r="Z20" s="72"/>
      <c r="AA20" s="72"/>
      <c r="AB20" s="72"/>
      <c r="AC20" s="72"/>
      <c r="AD20" s="72"/>
    </row>
    <row r="21" spans="1:30" x14ac:dyDescent="0.25">
      <c r="A21" s="23"/>
      <c r="B21" s="100"/>
      <c r="C21" s="1"/>
      <c r="D21" s="100"/>
      <c r="E21" s="10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72"/>
      <c r="Z21" s="72"/>
      <c r="AA21" s="72"/>
      <c r="AB21" s="72"/>
      <c r="AC21" s="72"/>
      <c r="AD21" s="72"/>
    </row>
    <row r="22" spans="1:30" x14ac:dyDescent="0.25">
      <c r="A22" s="23"/>
      <c r="B22" s="100"/>
      <c r="C22" s="1"/>
      <c r="D22" s="100"/>
      <c r="E22" s="10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72"/>
      <c r="Z22" s="72"/>
      <c r="AA22" s="72"/>
      <c r="AB22" s="72"/>
      <c r="AC22" s="72"/>
      <c r="AD22" s="72"/>
    </row>
    <row r="23" spans="1:30" x14ac:dyDescent="0.25">
      <c r="A23" s="23"/>
      <c r="B23" s="100"/>
      <c r="C23" s="1"/>
      <c r="D23" s="100"/>
      <c r="E23" s="10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72"/>
      <c r="Z23" s="72"/>
      <c r="AA23" s="72"/>
      <c r="AB23" s="72"/>
      <c r="AC23" s="72"/>
      <c r="AD23" s="72"/>
    </row>
    <row r="24" spans="1:30" x14ac:dyDescent="0.25">
      <c r="A24" s="23"/>
      <c r="B24" s="100"/>
      <c r="C24" s="1"/>
      <c r="D24" s="100"/>
      <c r="E24" s="10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72"/>
      <c r="Z24" s="72"/>
      <c r="AA24" s="72"/>
      <c r="AB24" s="72"/>
      <c r="AC24" s="72"/>
      <c r="AD24" s="72"/>
    </row>
    <row r="25" spans="1:30" x14ac:dyDescent="0.25">
      <c r="A25" s="23"/>
      <c r="B25" s="100"/>
      <c r="C25" s="1"/>
      <c r="D25" s="100"/>
      <c r="E25" s="10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72"/>
      <c r="Z25" s="72"/>
      <c r="AA25" s="72"/>
      <c r="AB25" s="72"/>
      <c r="AC25" s="72"/>
      <c r="AD25" s="72"/>
    </row>
    <row r="26" spans="1:30" x14ac:dyDescent="0.25">
      <c r="A26" s="23"/>
      <c r="B26" s="100"/>
      <c r="C26" s="1"/>
      <c r="D26" s="100"/>
      <c r="E26" s="10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72"/>
      <c r="Z26" s="72"/>
      <c r="AA26" s="72"/>
      <c r="AB26" s="72"/>
      <c r="AC26" s="72"/>
      <c r="AD26" s="72"/>
    </row>
    <row r="27" spans="1:30" x14ac:dyDescent="0.25">
      <c r="A27" s="23"/>
      <c r="B27" s="100"/>
      <c r="C27" s="1"/>
      <c r="D27" s="100"/>
      <c r="E27" s="10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72"/>
      <c r="Z27" s="72"/>
      <c r="AA27" s="72"/>
      <c r="AB27" s="72"/>
      <c r="AC27" s="72"/>
      <c r="AD27" s="72"/>
    </row>
    <row r="28" spans="1:30" x14ac:dyDescent="0.25">
      <c r="A28" s="23"/>
      <c r="B28" s="100"/>
      <c r="C28" s="1"/>
      <c r="D28" s="100"/>
      <c r="E28" s="10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72"/>
      <c r="Z28" s="72"/>
      <c r="AA28" s="72"/>
      <c r="AB28" s="72"/>
      <c r="AC28" s="72"/>
      <c r="AD28" s="72"/>
    </row>
    <row r="29" spans="1:30" x14ac:dyDescent="0.25">
      <c r="A29" s="23"/>
      <c r="B29" s="100"/>
      <c r="C29" s="1"/>
      <c r="D29" s="100"/>
      <c r="E29" s="10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72"/>
      <c r="Z29" s="72"/>
      <c r="AA29" s="72"/>
      <c r="AB29" s="72"/>
      <c r="AC29" s="72"/>
      <c r="AD29" s="72"/>
    </row>
    <row r="30" spans="1:30" x14ac:dyDescent="0.25">
      <c r="A30" s="23"/>
      <c r="B30" s="100"/>
      <c r="C30" s="1"/>
      <c r="D30" s="100"/>
      <c r="E30" s="10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72"/>
      <c r="Z30" s="72"/>
      <c r="AA30" s="72"/>
      <c r="AB30" s="72"/>
      <c r="AC30" s="72"/>
      <c r="AD30" s="72"/>
    </row>
    <row r="31" spans="1:30" x14ac:dyDescent="0.25">
      <c r="A31" s="23"/>
      <c r="B31" s="100"/>
      <c r="C31" s="1"/>
      <c r="D31" s="100"/>
      <c r="E31" s="10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72"/>
      <c r="Z31" s="72"/>
      <c r="AA31" s="72"/>
      <c r="AB31" s="72"/>
      <c r="AC31" s="72"/>
      <c r="AD31" s="72"/>
    </row>
    <row r="32" spans="1:30" x14ac:dyDescent="0.25">
      <c r="A32" s="23"/>
      <c r="B32" s="100"/>
      <c r="C32" s="1"/>
      <c r="D32" s="100"/>
      <c r="E32" s="10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72"/>
      <c r="Z32" s="72"/>
      <c r="AA32" s="72"/>
      <c r="AB32" s="72"/>
      <c r="AC32" s="72"/>
      <c r="AD32" s="72"/>
    </row>
    <row r="33" spans="1:30" x14ac:dyDescent="0.25">
      <c r="A33" s="23"/>
      <c r="B33" s="100"/>
      <c r="C33" s="1"/>
      <c r="D33" s="100"/>
      <c r="E33" s="10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72"/>
      <c r="Z33" s="72"/>
      <c r="AA33" s="72"/>
      <c r="AB33" s="72"/>
      <c r="AC33" s="72"/>
      <c r="AD33" s="72"/>
    </row>
    <row r="34" spans="1:30" x14ac:dyDescent="0.25">
      <c r="A34" s="23"/>
      <c r="B34" s="100"/>
      <c r="C34" s="1"/>
      <c r="D34" s="100"/>
      <c r="E34" s="10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72"/>
      <c r="Z34" s="72"/>
      <c r="AA34" s="72"/>
      <c r="AB34" s="72"/>
      <c r="AC34" s="72"/>
      <c r="AD34" s="72"/>
    </row>
    <row r="35" spans="1:30" x14ac:dyDescent="0.25">
      <c r="A35" s="23"/>
      <c r="B35" s="100"/>
      <c r="C35" s="1"/>
      <c r="D35" s="100"/>
      <c r="E35" s="10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0"/>
      <c r="X35" s="1"/>
      <c r="Y35" s="72"/>
      <c r="Z35" s="72"/>
      <c r="AA35" s="72"/>
      <c r="AB35" s="72"/>
      <c r="AC35" s="72"/>
      <c r="AD35" s="72"/>
    </row>
    <row r="36" spans="1:30" x14ac:dyDescent="0.25">
      <c r="A36" s="23"/>
      <c r="B36" s="100"/>
      <c r="C36" s="1"/>
      <c r="D36" s="100"/>
      <c r="E36" s="10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0"/>
      <c r="X36" s="1"/>
      <c r="Y36" s="72"/>
      <c r="Z36" s="72"/>
      <c r="AA36" s="72"/>
      <c r="AB36" s="72"/>
      <c r="AC36" s="72"/>
      <c r="AD36" s="72"/>
    </row>
    <row r="37" spans="1:30" x14ac:dyDescent="0.25">
      <c r="A37" s="23"/>
      <c r="B37" s="100"/>
      <c r="C37" s="1"/>
      <c r="D37" s="100"/>
      <c r="E37" s="10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0"/>
      <c r="X37" s="1"/>
      <c r="Y37" s="72"/>
      <c r="Z37" s="72"/>
      <c r="AA37" s="72"/>
      <c r="AB37" s="72"/>
      <c r="AC37" s="72"/>
      <c r="AD37" s="72"/>
    </row>
    <row r="38" spans="1:30" x14ac:dyDescent="0.25">
      <c r="A38" s="23"/>
      <c r="B38" s="100"/>
      <c r="C38" s="1"/>
      <c r="D38" s="100"/>
      <c r="E38" s="10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0"/>
      <c r="X38" s="1"/>
      <c r="Y38" s="72"/>
      <c r="Z38" s="72"/>
      <c r="AA38" s="72"/>
      <c r="AB38" s="72"/>
      <c r="AC38" s="72"/>
      <c r="AD38" s="72"/>
    </row>
    <row r="39" spans="1:30" x14ac:dyDescent="0.25">
      <c r="A39" s="23"/>
      <c r="B39" s="100"/>
      <c r="C39" s="1"/>
      <c r="D39" s="100"/>
      <c r="E39" s="10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0"/>
      <c r="X39" s="1"/>
      <c r="Y39" s="72"/>
      <c r="Z39" s="72"/>
      <c r="AA39" s="72"/>
      <c r="AB39" s="72"/>
      <c r="AC39" s="72"/>
      <c r="AD39" s="72"/>
    </row>
    <row r="40" spans="1:30" x14ac:dyDescent="0.25">
      <c r="A40" s="23"/>
      <c r="B40" s="100"/>
      <c r="C40" s="1"/>
      <c r="D40" s="100"/>
      <c r="E40" s="10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0"/>
      <c r="X40" s="1"/>
      <c r="Y40" s="72"/>
      <c r="Z40" s="72"/>
      <c r="AA40" s="72"/>
      <c r="AB40" s="72"/>
      <c r="AC40" s="72"/>
      <c r="AD40" s="72"/>
    </row>
    <row r="41" spans="1:30" x14ac:dyDescent="0.25">
      <c r="A41" s="23"/>
      <c r="B41" s="100"/>
      <c r="C41" s="1"/>
      <c r="D41" s="100"/>
      <c r="E41" s="10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0"/>
      <c r="X41" s="1"/>
      <c r="Y41" s="72"/>
      <c r="Z41" s="72"/>
      <c r="AA41" s="72"/>
      <c r="AB41" s="72"/>
      <c r="AC41" s="72"/>
      <c r="AD41" s="72"/>
    </row>
    <row r="42" spans="1:30" x14ac:dyDescent="0.25">
      <c r="A42" s="23"/>
      <c r="B42" s="100"/>
      <c r="C42" s="1"/>
      <c r="D42" s="100"/>
      <c r="E42" s="10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0"/>
      <c r="X42" s="1"/>
      <c r="Y42" s="72"/>
      <c r="Z42" s="72"/>
      <c r="AA42" s="72"/>
      <c r="AB42" s="72"/>
      <c r="AC42" s="72"/>
      <c r="AD42" s="72"/>
    </row>
    <row r="43" spans="1:30" x14ac:dyDescent="0.25">
      <c r="A43" s="23"/>
      <c r="B43" s="100"/>
      <c r="C43" s="1"/>
      <c r="D43" s="100"/>
      <c r="E43" s="10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0"/>
      <c r="X43" s="1"/>
      <c r="Y43" s="72"/>
      <c r="Z43" s="72"/>
      <c r="AA43" s="72"/>
      <c r="AB43" s="72"/>
      <c r="AC43" s="72"/>
      <c r="AD43" s="72"/>
    </row>
    <row r="44" spans="1:30" x14ac:dyDescent="0.25">
      <c r="A44" s="23"/>
      <c r="B44" s="100"/>
      <c r="C44" s="1"/>
      <c r="D44" s="100"/>
      <c r="E44" s="10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0"/>
      <c r="X44" s="1"/>
      <c r="Y44" s="72"/>
      <c r="Z44" s="72"/>
      <c r="AA44" s="72"/>
      <c r="AB44" s="72"/>
      <c r="AC44" s="72"/>
      <c r="AD44" s="72"/>
    </row>
    <row r="45" spans="1:30" x14ac:dyDescent="0.25">
      <c r="A45" s="23"/>
      <c r="B45" s="100"/>
      <c r="C45" s="1"/>
      <c r="D45" s="100"/>
      <c r="E45" s="10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0"/>
      <c r="X45" s="1"/>
      <c r="Y45" s="72"/>
      <c r="Z45" s="72"/>
      <c r="AA45" s="72"/>
      <c r="AB45" s="72"/>
      <c r="AC45" s="72"/>
      <c r="AD45" s="72"/>
    </row>
    <row r="46" spans="1:30" x14ac:dyDescent="0.25">
      <c r="A46" s="23"/>
      <c r="B46" s="100"/>
      <c r="C46" s="1"/>
      <c r="D46" s="100"/>
      <c r="E46" s="10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0"/>
      <c r="X46" s="1"/>
      <c r="Y46" s="72"/>
      <c r="Z46" s="72"/>
      <c r="AA46" s="72"/>
      <c r="AB46" s="72"/>
      <c r="AC46" s="72"/>
      <c r="AD46" s="72"/>
    </row>
    <row r="47" spans="1:30" x14ac:dyDescent="0.25">
      <c r="A47" s="23"/>
      <c r="B47" s="100"/>
      <c r="C47" s="1"/>
      <c r="D47" s="100"/>
      <c r="E47" s="10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0"/>
      <c r="X47" s="1"/>
      <c r="Y47" s="72"/>
      <c r="Z47" s="72"/>
      <c r="AA47" s="72"/>
      <c r="AB47" s="72"/>
      <c r="AC47" s="72"/>
      <c r="AD47" s="72"/>
    </row>
    <row r="48" spans="1:30" x14ac:dyDescent="0.25">
      <c r="A48" s="23"/>
      <c r="B48" s="100"/>
      <c r="C48" s="1"/>
      <c r="D48" s="100"/>
      <c r="E48" s="10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0"/>
      <c r="X48" s="1"/>
      <c r="Y48" s="72"/>
      <c r="Z48" s="72"/>
      <c r="AA48" s="72"/>
      <c r="AB48" s="72"/>
      <c r="AC48" s="72"/>
      <c r="AD48" s="72"/>
    </row>
    <row r="49" spans="1:30" x14ac:dyDescent="0.25">
      <c r="A49" s="23"/>
      <c r="B49" s="100"/>
      <c r="C49" s="1"/>
      <c r="D49" s="100"/>
      <c r="E49" s="10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0"/>
      <c r="X49" s="1"/>
      <c r="Y49" s="72"/>
      <c r="Z49" s="72"/>
      <c r="AA49" s="72"/>
      <c r="AB49" s="72"/>
      <c r="AC49" s="72"/>
      <c r="AD49" s="72"/>
    </row>
    <row r="50" spans="1:30" x14ac:dyDescent="0.25">
      <c r="A50" s="23"/>
      <c r="B50" s="100"/>
      <c r="C50" s="1"/>
      <c r="D50" s="100"/>
      <c r="E50" s="10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0"/>
      <c r="X50" s="1"/>
      <c r="Y50" s="72"/>
      <c r="Z50" s="72"/>
      <c r="AA50" s="72"/>
      <c r="AB50" s="72"/>
      <c r="AC50" s="72"/>
      <c r="AD50" s="72"/>
    </row>
    <row r="51" spans="1:30" x14ac:dyDescent="0.25">
      <c r="A51" s="23"/>
      <c r="B51" s="100"/>
      <c r="C51" s="1"/>
      <c r="D51" s="100"/>
      <c r="E51" s="10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0"/>
      <c r="X51" s="1"/>
      <c r="Y51" s="72"/>
      <c r="Z51" s="72"/>
      <c r="AA51" s="72"/>
      <c r="AB51" s="72"/>
      <c r="AC51" s="72"/>
      <c r="AD51" s="72"/>
    </row>
    <row r="52" spans="1:30" x14ac:dyDescent="0.25">
      <c r="A52" s="23"/>
      <c r="B52" s="100"/>
      <c r="C52" s="1"/>
      <c r="D52" s="100"/>
      <c r="E52" s="10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0"/>
      <c r="X52" s="1"/>
      <c r="Y52" s="72"/>
      <c r="Z52" s="72"/>
      <c r="AA52" s="72"/>
      <c r="AB52" s="72"/>
      <c r="AC52" s="72"/>
      <c r="AD52" s="72"/>
    </row>
    <row r="53" spans="1:30" x14ac:dyDescent="0.25">
      <c r="A53" s="23"/>
      <c r="B53" s="100"/>
      <c r="C53" s="1"/>
      <c r="D53" s="100"/>
      <c r="E53" s="10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0"/>
      <c r="X53" s="1"/>
      <c r="Y53" s="72"/>
      <c r="Z53" s="72"/>
      <c r="AA53" s="72"/>
      <c r="AB53" s="72"/>
      <c r="AC53" s="72"/>
      <c r="AD53" s="72"/>
    </row>
    <row r="54" spans="1:30" x14ac:dyDescent="0.25">
      <c r="A54" s="23"/>
      <c r="B54" s="100"/>
      <c r="C54" s="1"/>
      <c r="D54" s="100"/>
      <c r="E54" s="10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0"/>
      <c r="X54" s="1"/>
      <c r="Y54" s="72"/>
      <c r="Z54" s="72"/>
      <c r="AA54" s="72"/>
      <c r="AB54" s="72"/>
      <c r="AC54" s="72"/>
      <c r="AD54" s="72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2020-09-21T22:01:05Z</dcterms:modified>
</cp:coreProperties>
</file>