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H11" i="1" l="1"/>
  <c r="H10" i="1" l="1"/>
  <c r="T23" i="1"/>
  <c r="S23" i="1"/>
  <c r="R23" i="1"/>
  <c r="P23" i="1"/>
  <c r="O23" i="1"/>
  <c r="N23" i="1"/>
  <c r="L23" i="1"/>
  <c r="G27" i="1" s="1"/>
  <c r="K23" i="1"/>
  <c r="F27" i="1" s="1"/>
  <c r="J23" i="1"/>
  <c r="E27" i="1" s="1"/>
  <c r="G23" i="1"/>
  <c r="G26" i="1" s="1"/>
  <c r="F23" i="1"/>
  <c r="F26" i="1" s="1"/>
  <c r="E23" i="1"/>
  <c r="E26" i="1" s="1"/>
  <c r="H22" i="1"/>
  <c r="E29" i="1" l="1"/>
  <c r="G29" i="1"/>
  <c r="F29" i="1"/>
  <c r="H26" i="1"/>
  <c r="H23" i="1"/>
  <c r="M23" i="1"/>
  <c r="H27" i="1" s="1"/>
  <c r="H29" i="1" l="1"/>
  <c r="H9" i="1" l="1"/>
  <c r="Q7" i="1" l="1"/>
  <c r="H7" i="1"/>
  <c r="Q8" i="1" l="1"/>
  <c r="H8" i="1"/>
  <c r="Q5" i="1" l="1"/>
  <c r="H5" i="1"/>
  <c r="H6" i="1"/>
  <c r="T12" i="1"/>
  <c r="P12" i="1"/>
  <c r="G17" i="1" s="1"/>
  <c r="O12" i="1"/>
  <c r="N12" i="1"/>
  <c r="E17" i="1" s="1"/>
  <c r="L12" i="1"/>
  <c r="G16" i="1" s="1"/>
  <c r="K12" i="1"/>
  <c r="J12" i="1"/>
  <c r="E16" i="1" s="1"/>
  <c r="S12" i="1"/>
  <c r="R12" i="1"/>
  <c r="G12" i="1"/>
  <c r="G15" i="1" s="1"/>
  <c r="F12" i="1"/>
  <c r="F15" i="1" s="1"/>
  <c r="E12" i="1"/>
  <c r="E15" i="1" s="1"/>
  <c r="F16" i="1" l="1"/>
  <c r="H16" i="1"/>
  <c r="E18" i="1"/>
  <c r="Q12" i="1"/>
  <c r="F17" i="1"/>
  <c r="H17" i="1" s="1"/>
  <c r="G18" i="1"/>
  <c r="H15" i="1"/>
  <c r="H12" i="1"/>
  <c r="F18" i="1" l="1"/>
  <c r="H18" i="1" s="1"/>
</calcChain>
</file>

<file path=xl/sharedStrings.xml><?xml version="1.0" encoding="utf-8"?>
<sst xmlns="http://schemas.openxmlformats.org/spreadsheetml/2006/main" count="118" uniqueCount="42">
  <si>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</si>
  <si>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</si>
  <si>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</si>
  <si>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</si>
  <si>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</si>
  <si>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</si>
  <si>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</si>
  <si>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</si>
  <si>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</si>
  <si>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</si>
  <si>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</si>
  <si>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</si>
  <si>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</si>
  <si>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</si>
  <si>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</si>
  <si>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Kiri</t>
  </si>
  <si>
    <t>10.</t>
  </si>
  <si>
    <t>9.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</si>
  <si>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</si>
  <si>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</si>
  <si>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</si>
  <si>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</si>
  <si>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</si>
  <si>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</si>
  <si>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</si>
  <si>
    <t>KaMa</t>
  </si>
  <si>
    <t>11.</t>
  </si>
  <si>
    <t>KaMa = Kankaanpään Maila  (1958)</t>
  </si>
  <si>
    <t>12.</t>
  </si>
  <si>
    <t xml:space="preserve"> Puolivälierä</t>
  </si>
  <si>
    <t xml:space="preserve"> Välierä</t>
  </si>
  <si>
    <t xml:space="preserve"> Pronssi</t>
  </si>
  <si>
    <t xml:space="preserve"> Finaali</t>
  </si>
  <si>
    <t>21.8.1974   Varkaus</t>
  </si>
  <si>
    <t>Kirittäret</t>
  </si>
  <si>
    <t>Kirittäret = Jyväskylän Pesis  (2004)</t>
  </si>
  <si>
    <t>5.</t>
  </si>
  <si>
    <t xml:space="preserve">  1-3  Lipottaret</t>
  </si>
  <si>
    <t>0 - 1</t>
  </si>
  <si>
    <t>NSU</t>
  </si>
  <si>
    <t>MSU</t>
  </si>
  <si>
    <t>Jukka-Pekka Karttunen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</si>
</sst>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7" fillId="0" borderId="0" xfId="0" applyFont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164" fontId="1" fillId="3" borderId="8" xfId="1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9.28515625" style="68" customWidth="1"/>
    <col min="3" max="3" width="10" style="69" customWidth="1"/>
    <col min="4" max="4" width="6.7109375" style="68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.5703125" style="70" customWidth="1"/>
    <col min="18" max="20" width="3.7109375" style="34" customWidth="1"/>
    <col min="21" max="21" width="0.5703125" style="70" customWidth="1"/>
    <col min="22" max="25" width="16.7109375" style="34" customWidth="1"/>
    <col min="26" max="26" width="14.7109375" style="34" customWidth="1"/>
    <col min="27" max="27" width="15.28515625" style="34" customWidth="1"/>
    <col min="28" max="28" width="16.5703125" style="34" customWidth="1"/>
    <col min="29" max="29" width="37.85546875" style="34" customWidth="1"/>
    <col min="30" max="30" width="24.28515625" style="34" customWidth="1"/>
    <col min="31" max="16384" width="9.140625" style="34"/>
  </cols>
  <sheetData>
    <row r="1" spans="1:31" s="11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9"/>
      <c r="T1" s="9"/>
      <c r="U1" s="71"/>
      <c r="V1" s="72"/>
      <c r="W1" s="72"/>
      <c r="X1" s="72"/>
      <c r="Y1" s="72"/>
      <c r="Z1" s="81"/>
      <c r="AA1" s="82"/>
      <c r="AB1" s="26"/>
      <c r="AC1" s="26"/>
      <c r="AD1" s="26"/>
      <c r="AE1" s="73"/>
    </row>
    <row r="2" spans="1:31" s="14" customFormat="1" ht="20.100000000000001" customHeight="1" x14ac:dyDescent="0.25">
      <c r="A2" s="12"/>
      <c r="B2" s="2" t="s">
        <v>41</v>
      </c>
      <c r="C2" s="5"/>
      <c r="D2" s="4"/>
      <c r="E2" s="4" t="s">
        <v>33</v>
      </c>
      <c r="F2" s="3"/>
      <c r="G2" s="5"/>
      <c r="H2" s="13"/>
      <c r="I2" s="3"/>
      <c r="J2" s="3"/>
      <c r="K2" s="13"/>
      <c r="L2" s="3"/>
      <c r="M2" s="13"/>
      <c r="N2" s="13"/>
      <c r="O2" s="3"/>
      <c r="P2" s="13"/>
      <c r="Q2" s="5"/>
      <c r="R2" s="3"/>
      <c r="S2" s="3"/>
      <c r="T2" s="3"/>
      <c r="U2" s="61"/>
      <c r="V2" s="61"/>
      <c r="W2" s="61"/>
      <c r="X2" s="61"/>
      <c r="Y2" s="61"/>
      <c r="Z2" s="81"/>
      <c r="AA2" s="82"/>
      <c r="AB2" s="26"/>
      <c r="AC2" s="26"/>
      <c r="AD2" s="26"/>
    </row>
    <row r="3" spans="1:31" s="27" customFormat="1" ht="15" customHeight="1" x14ac:dyDescent="0.25">
      <c r="A3" s="15"/>
      <c r="B3" s="16" t="s">
        <v>40</v>
      </c>
      <c r="C3" s="17" t="s">
        <v>5</v>
      </c>
      <c r="D3" s="18"/>
      <c r="E3" s="19"/>
      <c r="F3" s="18"/>
      <c r="G3" s="18"/>
      <c r="H3" s="20"/>
      <c r="I3" s="21"/>
      <c r="J3" s="22" t="s">
        <v>6</v>
      </c>
      <c r="K3" s="23"/>
      <c r="L3" s="24"/>
      <c r="M3" s="20"/>
      <c r="N3" s="22" t="s">
        <v>7</v>
      </c>
      <c r="O3" s="23"/>
      <c r="P3" s="33"/>
      <c r="Q3" s="20"/>
      <c r="R3" s="25" t="s">
        <v>14</v>
      </c>
      <c r="S3" s="18"/>
      <c r="T3" s="20"/>
      <c r="U3" s="21"/>
      <c r="V3" s="51" t="s">
        <v>18</v>
      </c>
      <c r="W3" s="18"/>
      <c r="X3" s="18"/>
      <c r="Y3" s="18"/>
      <c r="Z3" s="81"/>
      <c r="AA3" s="82"/>
      <c r="AB3" s="26"/>
      <c r="AC3" s="26"/>
      <c r="AD3" s="26"/>
    </row>
    <row r="4" spans="1:31" ht="15" customHeight="1" x14ac:dyDescent="0.25">
      <c r="A4" s="15"/>
      <c r="B4" s="28" t="s">
        <v>0</v>
      </c>
      <c r="C4" s="29" t="s">
        <v>1</v>
      </c>
      <c r="D4" s="28" t="s">
        <v>3</v>
      </c>
      <c r="E4" s="28" t="s">
        <v>13</v>
      </c>
      <c r="F4" s="28" t="s">
        <v>11</v>
      </c>
      <c r="G4" s="30" t="s">
        <v>12</v>
      </c>
      <c r="H4" s="28" t="s">
        <v>10</v>
      </c>
      <c r="I4" s="31"/>
      <c r="J4" s="28" t="s">
        <v>13</v>
      </c>
      <c r="K4" s="28" t="s">
        <v>11</v>
      </c>
      <c r="L4" s="32" t="s">
        <v>12</v>
      </c>
      <c r="M4" s="28" t="s">
        <v>10</v>
      </c>
      <c r="N4" s="28" t="s">
        <v>13</v>
      </c>
      <c r="O4" s="28" t="s">
        <v>11</v>
      </c>
      <c r="P4" s="28" t="s">
        <v>12</v>
      </c>
      <c r="Q4" s="28" t="s">
        <v>10</v>
      </c>
      <c r="R4" s="30">
        <v>1</v>
      </c>
      <c r="S4" s="33">
        <v>2</v>
      </c>
      <c r="T4" s="28">
        <v>3</v>
      </c>
      <c r="U4" s="31"/>
      <c r="V4" s="29" t="s">
        <v>29</v>
      </c>
      <c r="W4" s="39" t="s">
        <v>30</v>
      </c>
      <c r="X4" s="39" t="s">
        <v>31</v>
      </c>
      <c r="Y4" s="78" t="s">
        <v>32</v>
      </c>
      <c r="Z4" s="81"/>
      <c r="AA4" s="82"/>
      <c r="AB4" s="26"/>
      <c r="AC4" s="26"/>
      <c r="AD4" s="26"/>
    </row>
    <row r="5" spans="1:31" ht="15" customHeight="1" x14ac:dyDescent="0.25">
      <c r="A5" s="15"/>
      <c r="B5" s="16">
        <v>2010</v>
      </c>
      <c r="C5" s="35" t="s">
        <v>15</v>
      </c>
      <c r="D5" s="16" t="s">
        <v>17</v>
      </c>
      <c r="E5" s="16">
        <v>26</v>
      </c>
      <c r="F5" s="16">
        <v>9</v>
      </c>
      <c r="G5" s="16">
        <v>17</v>
      </c>
      <c r="H5" s="36">
        <f t="shared" ref="H5:H12" si="0">PRODUCT(F5/E5)</f>
        <v>0.34615384615384615</v>
      </c>
      <c r="I5" s="31"/>
      <c r="J5" s="16"/>
      <c r="K5" s="16"/>
      <c r="L5" s="16"/>
      <c r="M5" s="36"/>
      <c r="N5" s="16">
        <v>3</v>
      </c>
      <c r="O5" s="16">
        <v>3</v>
      </c>
      <c r="P5" s="16">
        <v>0</v>
      </c>
      <c r="Q5" s="36">
        <f>PRODUCT(O5/N5)</f>
        <v>1</v>
      </c>
      <c r="R5" s="37"/>
      <c r="S5" s="38"/>
      <c r="T5" s="16"/>
      <c r="U5" s="31"/>
      <c r="V5" s="35"/>
      <c r="W5" s="35"/>
      <c r="X5" s="35"/>
      <c r="Y5" s="79"/>
      <c r="Z5" s="81"/>
      <c r="AA5" s="82"/>
      <c r="AB5" s="26"/>
      <c r="AC5" s="26"/>
      <c r="AD5" s="26"/>
    </row>
    <row r="6" spans="1:31" ht="15" customHeight="1" x14ac:dyDescent="0.25">
      <c r="A6" s="15"/>
      <c r="B6" s="16">
        <v>2011</v>
      </c>
      <c r="C6" s="35" t="s">
        <v>15</v>
      </c>
      <c r="D6" s="16" t="s">
        <v>16</v>
      </c>
      <c r="E6" s="16">
        <v>26</v>
      </c>
      <c r="F6" s="16">
        <v>8</v>
      </c>
      <c r="G6" s="16">
        <v>18</v>
      </c>
      <c r="H6" s="36">
        <f t="shared" si="0"/>
        <v>0.30769230769230771</v>
      </c>
      <c r="I6" s="31"/>
      <c r="J6" s="16"/>
      <c r="K6" s="16"/>
      <c r="L6" s="16"/>
      <c r="M6" s="36"/>
      <c r="N6" s="16"/>
      <c r="O6" s="16"/>
      <c r="P6" s="16"/>
      <c r="Q6" s="16"/>
      <c r="R6" s="37"/>
      <c r="S6" s="38"/>
      <c r="T6" s="16"/>
      <c r="U6" s="21"/>
      <c r="V6" s="35"/>
      <c r="W6" s="35"/>
      <c r="X6" s="35"/>
      <c r="Y6" s="79"/>
      <c r="Z6" s="81"/>
      <c r="AA6" s="82"/>
      <c r="AB6" s="26"/>
      <c r="AC6" s="26"/>
      <c r="AD6" s="26"/>
    </row>
    <row r="7" spans="1:31" ht="15" customHeight="1" x14ac:dyDescent="0.25">
      <c r="A7" s="15"/>
      <c r="B7" s="16">
        <v>2014</v>
      </c>
      <c r="C7" s="35" t="s">
        <v>25</v>
      </c>
      <c r="D7" s="16" t="s">
        <v>26</v>
      </c>
      <c r="E7" s="16">
        <v>30</v>
      </c>
      <c r="F7" s="16">
        <v>8</v>
      </c>
      <c r="G7" s="16">
        <v>22</v>
      </c>
      <c r="H7" s="36">
        <f t="shared" si="0"/>
        <v>0.26666666666666666</v>
      </c>
      <c r="I7" s="31"/>
      <c r="J7" s="16"/>
      <c r="K7" s="16"/>
      <c r="L7" s="16"/>
      <c r="M7" s="36"/>
      <c r="N7" s="16">
        <v>8</v>
      </c>
      <c r="O7" s="16">
        <v>3</v>
      </c>
      <c r="P7" s="16">
        <v>5</v>
      </c>
      <c r="Q7" s="36">
        <f>PRODUCT(O7/N7)</f>
        <v>0.375</v>
      </c>
      <c r="R7" s="37"/>
      <c r="S7" s="38"/>
      <c r="T7" s="16"/>
      <c r="U7" s="31"/>
      <c r="V7" s="35"/>
      <c r="W7" s="35"/>
      <c r="X7" s="35"/>
      <c r="Y7" s="79"/>
      <c r="Z7" s="81"/>
      <c r="AA7" s="82"/>
      <c r="AB7" s="26"/>
      <c r="AC7" s="26"/>
      <c r="AD7" s="26"/>
    </row>
    <row r="8" spans="1:31" ht="15" customHeight="1" x14ac:dyDescent="0.25">
      <c r="A8" s="15"/>
      <c r="B8" s="16">
        <v>2015</v>
      </c>
      <c r="C8" s="35" t="s">
        <v>25</v>
      </c>
      <c r="D8" s="16" t="s">
        <v>28</v>
      </c>
      <c r="E8" s="16">
        <v>30</v>
      </c>
      <c r="F8" s="16">
        <v>7</v>
      </c>
      <c r="G8" s="16">
        <v>23</v>
      </c>
      <c r="H8" s="36">
        <f t="shared" si="0"/>
        <v>0.23333333333333334</v>
      </c>
      <c r="I8" s="31"/>
      <c r="J8" s="16"/>
      <c r="K8" s="16"/>
      <c r="L8" s="16"/>
      <c r="M8" s="36"/>
      <c r="N8" s="16">
        <v>6</v>
      </c>
      <c r="O8" s="16">
        <v>3</v>
      </c>
      <c r="P8" s="16">
        <v>3</v>
      </c>
      <c r="Q8" s="36">
        <f>PRODUCT(O8/N8)</f>
        <v>0.5</v>
      </c>
      <c r="R8" s="37"/>
      <c r="S8" s="38"/>
      <c r="T8" s="16"/>
      <c r="U8" s="31"/>
      <c r="V8" s="35"/>
      <c r="W8" s="35"/>
      <c r="X8" s="35"/>
      <c r="Y8" s="79"/>
      <c r="Z8" s="81"/>
      <c r="AA8" s="82"/>
      <c r="AB8" s="26"/>
      <c r="AC8" s="26"/>
      <c r="AD8" s="26"/>
    </row>
    <row r="9" spans="1:31" ht="15" customHeight="1" x14ac:dyDescent="0.25">
      <c r="A9" s="15"/>
      <c r="B9" s="16">
        <v>2016</v>
      </c>
      <c r="C9" s="35" t="s">
        <v>25</v>
      </c>
      <c r="D9" s="16" t="s">
        <v>26</v>
      </c>
      <c r="E9" s="16">
        <v>28</v>
      </c>
      <c r="F9" s="16">
        <v>11</v>
      </c>
      <c r="G9" s="16">
        <v>17</v>
      </c>
      <c r="H9" s="36">
        <f t="shared" ref="H9:H11" si="1">PRODUCT(F9/E9)</f>
        <v>0.39285714285714285</v>
      </c>
      <c r="I9" s="31"/>
      <c r="J9" s="16"/>
      <c r="K9" s="16"/>
      <c r="L9" s="16"/>
      <c r="M9" s="36"/>
      <c r="N9" s="16"/>
      <c r="O9" s="16"/>
      <c r="P9" s="16"/>
      <c r="Q9" s="36"/>
      <c r="R9" s="37"/>
      <c r="S9" s="38"/>
      <c r="T9" s="16"/>
      <c r="U9" s="31"/>
      <c r="V9" s="35"/>
      <c r="W9" s="35"/>
      <c r="X9" s="35"/>
      <c r="Y9" s="79"/>
      <c r="Z9" s="81"/>
      <c r="AA9" s="82"/>
      <c r="AB9" s="26"/>
      <c r="AC9" s="26"/>
      <c r="AD9" s="26"/>
    </row>
    <row r="10" spans="1:31" ht="15" customHeight="1" x14ac:dyDescent="0.25">
      <c r="A10" s="15"/>
      <c r="B10" s="16">
        <v>2018</v>
      </c>
      <c r="C10" s="35" t="s">
        <v>25</v>
      </c>
      <c r="D10" s="16" t="s">
        <v>16</v>
      </c>
      <c r="E10" s="16">
        <v>32</v>
      </c>
      <c r="F10" s="16">
        <v>12</v>
      </c>
      <c r="G10" s="16">
        <v>20</v>
      </c>
      <c r="H10" s="36">
        <f>PRODUCT(F10/E10)</f>
        <v>0.375</v>
      </c>
      <c r="I10" s="31"/>
      <c r="J10" s="16"/>
      <c r="K10" s="16"/>
      <c r="L10" s="16"/>
      <c r="M10" s="36"/>
      <c r="N10" s="16"/>
      <c r="O10" s="16"/>
      <c r="P10" s="16"/>
      <c r="Q10" s="36"/>
      <c r="R10" s="37"/>
      <c r="S10" s="38"/>
      <c r="T10" s="16"/>
      <c r="U10" s="31"/>
      <c r="V10" s="35"/>
      <c r="W10" s="35"/>
      <c r="X10" s="35"/>
      <c r="Y10" s="79"/>
      <c r="Z10" s="81"/>
      <c r="AA10" s="82"/>
      <c r="AB10" s="26"/>
      <c r="AC10" s="26"/>
      <c r="AD10" s="26"/>
    </row>
    <row r="11" spans="1:31" ht="15" customHeight="1" x14ac:dyDescent="0.25">
      <c r="A11" s="15"/>
      <c r="B11" s="16">
        <v>2019</v>
      </c>
      <c r="C11" s="35" t="s">
        <v>25</v>
      </c>
      <c r="D11" s="16" t="s">
        <v>16</v>
      </c>
      <c r="E11" s="16">
        <v>30</v>
      </c>
      <c r="F11" s="16">
        <v>12</v>
      </c>
      <c r="G11" s="16">
        <v>18</v>
      </c>
      <c r="H11" s="36">
        <f>PRODUCT(F11/E11)</f>
        <v>0.4</v>
      </c>
      <c r="I11" s="31"/>
      <c r="J11" s="16"/>
      <c r="K11" s="16"/>
      <c r="L11" s="16"/>
      <c r="M11" s="36"/>
      <c r="N11" s="16"/>
      <c r="O11" s="16"/>
      <c r="P11" s="16"/>
      <c r="Q11" s="36"/>
      <c r="R11" s="37"/>
      <c r="S11" s="38"/>
      <c r="T11" s="16"/>
      <c r="U11" s="31"/>
      <c r="V11" s="35"/>
      <c r="W11" s="35"/>
      <c r="X11" s="35"/>
      <c r="Y11" s="79"/>
      <c r="Z11" s="81"/>
      <c r="AA11" s="82"/>
      <c r="AB11" s="26"/>
      <c r="AC11" s="26"/>
      <c r="AD11" s="26"/>
    </row>
    <row r="12" spans="1:31" ht="15" customHeight="1" x14ac:dyDescent="0.25">
      <c r="A12" s="15"/>
      <c r="B12" s="39" t="s">
        <v>2</v>
      </c>
      <c r="C12" s="40"/>
      <c r="D12" s="41"/>
      <c r="E12" s="32">
        <f>SUM(E5:E11)</f>
        <v>202</v>
      </c>
      <c r="F12" s="32">
        <f>SUM(F5:F11)</f>
        <v>67</v>
      </c>
      <c r="G12" s="32">
        <f>SUM(G5:G11)</f>
        <v>135</v>
      </c>
      <c r="H12" s="42">
        <f t="shared" si="0"/>
        <v>0.3316831683168317</v>
      </c>
      <c r="I12" s="31"/>
      <c r="J12" s="32">
        <f>SUM(J5:J11)</f>
        <v>0</v>
      </c>
      <c r="K12" s="32">
        <f>SUM(K5:K11)</f>
        <v>0</v>
      </c>
      <c r="L12" s="32">
        <f>SUM(L5:L11)</f>
        <v>0</v>
      </c>
      <c r="M12" s="42">
        <v>0</v>
      </c>
      <c r="N12" s="32">
        <f>SUM(N5:N11)</f>
        <v>17</v>
      </c>
      <c r="O12" s="32">
        <f>SUM(O5:O11)</f>
        <v>9</v>
      </c>
      <c r="P12" s="32">
        <f>SUM(P5:P11)</f>
        <v>8</v>
      </c>
      <c r="Q12" s="42">
        <f>PRODUCT(O12/N12)</f>
        <v>0.52941176470588236</v>
      </c>
      <c r="R12" s="32">
        <f>SUM(R5:R11)</f>
        <v>0</v>
      </c>
      <c r="S12" s="32">
        <f>SUM(S5:S11)</f>
        <v>0</v>
      </c>
      <c r="T12" s="32">
        <f>SUM(T5:T11)</f>
        <v>0</v>
      </c>
      <c r="U12" s="74"/>
      <c r="V12" s="75"/>
      <c r="W12" s="75"/>
      <c r="X12" s="75"/>
      <c r="Y12" s="80"/>
      <c r="Z12" s="81"/>
      <c r="AA12" s="82"/>
      <c r="AB12" s="26"/>
      <c r="AC12" s="26"/>
      <c r="AD12" s="26"/>
    </row>
    <row r="13" spans="1:31" s="27" customFormat="1" ht="15" customHeight="1" x14ac:dyDescent="0.25">
      <c r="A13" s="15"/>
      <c r="B13" s="43"/>
      <c r="C13" s="44"/>
      <c r="D13" s="45"/>
      <c r="E13" s="45"/>
      <c r="F13" s="45"/>
      <c r="G13" s="45"/>
      <c r="H13" s="45"/>
      <c r="I13" s="46"/>
      <c r="J13" s="45"/>
      <c r="K13" s="45"/>
      <c r="L13" s="45"/>
      <c r="M13" s="45"/>
      <c r="N13" s="45"/>
      <c r="O13" s="45"/>
      <c r="P13" s="45"/>
      <c r="Q13" s="45"/>
      <c r="R13" s="77"/>
      <c r="S13" s="77"/>
      <c r="T13" s="77"/>
      <c r="U13" s="76"/>
      <c r="V13" s="76"/>
      <c r="W13" s="26"/>
      <c r="X13" s="26"/>
      <c r="Y13" s="26"/>
      <c r="Z13" s="26"/>
      <c r="AA13" s="26"/>
      <c r="AB13" s="26"/>
      <c r="AC13" s="26"/>
      <c r="AD13" s="26"/>
      <c r="AE13" s="34"/>
    </row>
    <row r="14" spans="1:31" ht="15" customHeight="1" x14ac:dyDescent="0.25">
      <c r="A14" s="15"/>
      <c r="B14" s="25" t="s">
        <v>4</v>
      </c>
      <c r="C14" s="47"/>
      <c r="D14" s="48"/>
      <c r="E14" s="23" t="s">
        <v>13</v>
      </c>
      <c r="F14" s="23" t="s">
        <v>11</v>
      </c>
      <c r="G14" s="20" t="s">
        <v>12</v>
      </c>
      <c r="H14" s="23" t="s">
        <v>10</v>
      </c>
      <c r="I14" s="49"/>
      <c r="J14" s="50" t="s">
        <v>18</v>
      </c>
      <c r="K14" s="41"/>
      <c r="L14" s="41"/>
      <c r="M14" s="28" t="s">
        <v>19</v>
      </c>
      <c r="N14" s="28" t="s">
        <v>13</v>
      </c>
      <c r="O14" s="28" t="s">
        <v>11</v>
      </c>
      <c r="P14" s="28" t="s">
        <v>12</v>
      </c>
      <c r="Q14" s="28" t="s">
        <v>10</v>
      </c>
      <c r="R14" s="49"/>
      <c r="S14" s="49"/>
      <c r="T14" s="49"/>
      <c r="U14" s="31"/>
      <c r="V14" s="15" t="s">
        <v>23</v>
      </c>
      <c r="W14" s="6" t="s">
        <v>24</v>
      </c>
      <c r="X14" s="65"/>
      <c r="Y14" s="26"/>
      <c r="Z14" s="26"/>
      <c r="AA14" s="26"/>
      <c r="AB14" s="26"/>
      <c r="AC14" s="26"/>
      <c r="AD14" s="26"/>
    </row>
    <row r="15" spans="1:31" ht="15" customHeight="1" x14ac:dyDescent="0.25">
      <c r="A15" s="15"/>
      <c r="B15" s="52" t="s">
        <v>5</v>
      </c>
      <c r="C15" s="53"/>
      <c r="D15" s="54"/>
      <c r="E15" s="16">
        <f>PRODUCT(E12)</f>
        <v>202</v>
      </c>
      <c r="F15" s="16">
        <f>PRODUCT(F12)</f>
        <v>67</v>
      </c>
      <c r="G15" s="16">
        <f>PRODUCT(G12)</f>
        <v>135</v>
      </c>
      <c r="H15" s="36">
        <f>PRODUCT(F15/E15)</f>
        <v>0.3316831683168317</v>
      </c>
      <c r="I15" s="49"/>
      <c r="J15" s="52" t="s">
        <v>20</v>
      </c>
      <c r="K15" s="53"/>
      <c r="L15" s="53"/>
      <c r="M15" s="55" t="s">
        <v>38</v>
      </c>
      <c r="N15" s="16">
        <v>3</v>
      </c>
      <c r="O15" s="16">
        <v>1</v>
      </c>
      <c r="P15" s="16">
        <v>2</v>
      </c>
      <c r="Q15" s="36">
        <v>0.33300000000000002</v>
      </c>
      <c r="R15" s="49"/>
      <c r="S15" s="49"/>
      <c r="T15" s="49"/>
      <c r="U15" s="31"/>
      <c r="V15" s="26"/>
      <c r="W15" s="6" t="s">
        <v>27</v>
      </c>
      <c r="X15" s="65"/>
      <c r="Y15" s="26"/>
      <c r="Z15" s="26"/>
      <c r="AA15" s="26"/>
      <c r="AB15" s="26"/>
      <c r="AC15" s="26"/>
      <c r="AD15" s="26"/>
    </row>
    <row r="16" spans="1:31" ht="15" customHeight="1" x14ac:dyDescent="0.25">
      <c r="A16" s="15"/>
      <c r="B16" s="56" t="s">
        <v>6</v>
      </c>
      <c r="C16" s="57"/>
      <c r="D16" s="58"/>
      <c r="E16" s="16">
        <f>PRODUCT(J12)</f>
        <v>0</v>
      </c>
      <c r="F16" s="16">
        <f>PRODUCT(K12)</f>
        <v>0</v>
      </c>
      <c r="G16" s="16">
        <f>PRODUCT(L12)</f>
        <v>0</v>
      </c>
      <c r="H16" s="83">
        <f>PRODUCT(M12)</f>
        <v>0</v>
      </c>
      <c r="I16" s="49"/>
      <c r="J16" s="59" t="s">
        <v>21</v>
      </c>
      <c r="K16" s="60"/>
      <c r="L16" s="60"/>
      <c r="M16" s="55"/>
      <c r="N16" s="16"/>
      <c r="O16" s="16"/>
      <c r="P16" s="16"/>
      <c r="Q16" s="36"/>
      <c r="R16" s="49"/>
      <c r="S16" s="49"/>
      <c r="T16" s="49"/>
      <c r="U16" s="31"/>
      <c r="V16" s="26"/>
      <c r="W16" s="15"/>
      <c r="X16" s="26"/>
      <c r="Y16" s="26"/>
      <c r="Z16" s="26"/>
      <c r="AA16" s="26"/>
      <c r="AB16" s="26"/>
      <c r="AC16" s="26"/>
      <c r="AD16" s="26"/>
    </row>
    <row r="17" spans="1:31" ht="15" customHeight="1" x14ac:dyDescent="0.2">
      <c r="A17" s="15"/>
      <c r="B17" s="52" t="s">
        <v>7</v>
      </c>
      <c r="C17" s="53"/>
      <c r="D17" s="54"/>
      <c r="E17" s="16">
        <f>SUM(N12)</f>
        <v>17</v>
      </c>
      <c r="F17" s="16">
        <f>SUM(O12)</f>
        <v>9</v>
      </c>
      <c r="G17" s="16">
        <f>SUM(P12)</f>
        <v>8</v>
      </c>
      <c r="H17" s="36">
        <f>PRODUCT(F17/E17)</f>
        <v>0.52941176470588236</v>
      </c>
      <c r="I17" s="49"/>
      <c r="J17" s="52" t="s">
        <v>22</v>
      </c>
      <c r="K17" s="53"/>
      <c r="L17" s="61"/>
      <c r="M17" s="55"/>
      <c r="N17" s="16"/>
      <c r="O17" s="16"/>
      <c r="P17" s="16"/>
      <c r="Q17" s="36"/>
      <c r="R17" s="49"/>
      <c r="S17" s="49"/>
      <c r="T17" s="49"/>
      <c r="U17" s="26"/>
      <c r="V17" s="26"/>
      <c r="W17" s="15"/>
      <c r="X17" s="26"/>
      <c r="Y17" s="26"/>
      <c r="Z17" s="26"/>
      <c r="AA17" s="26"/>
      <c r="AB17" s="26"/>
      <c r="AC17" s="26"/>
      <c r="AD17" s="26"/>
    </row>
    <row r="18" spans="1:31" ht="15" customHeight="1" x14ac:dyDescent="0.2">
      <c r="A18" s="15"/>
      <c r="B18" s="51" t="s">
        <v>8</v>
      </c>
      <c r="C18" s="62"/>
      <c r="D18" s="63"/>
      <c r="E18" s="28">
        <f>SUM(E15:E17)</f>
        <v>219</v>
      </c>
      <c r="F18" s="28">
        <f>SUM(F15:F17)</f>
        <v>76</v>
      </c>
      <c r="G18" s="28">
        <f>SUM(G15:G17)</f>
        <v>143</v>
      </c>
      <c r="H18" s="64">
        <f>PRODUCT(F18/E18)</f>
        <v>0.34703196347031962</v>
      </c>
      <c r="I18" s="49"/>
      <c r="J18" s="51" t="s">
        <v>8</v>
      </c>
      <c r="K18" s="63"/>
      <c r="L18" s="63"/>
      <c r="M18" s="28"/>
      <c r="N18" s="28">
        <v>3</v>
      </c>
      <c r="O18" s="28">
        <v>1</v>
      </c>
      <c r="P18" s="28">
        <v>2</v>
      </c>
      <c r="Q18" s="64">
        <v>0.33300000000000002</v>
      </c>
      <c r="R18" s="49"/>
      <c r="S18" s="49"/>
      <c r="T18" s="49"/>
      <c r="U18" s="26"/>
      <c r="V18" s="26"/>
      <c r="W18" s="15"/>
      <c r="X18" s="26"/>
      <c r="Y18" s="26"/>
      <c r="Z18" s="26"/>
      <c r="AA18" s="26"/>
      <c r="AB18" s="26"/>
      <c r="AC18" s="26"/>
      <c r="AD18" s="26"/>
    </row>
    <row r="19" spans="1:31" s="67" customFormat="1" ht="15" customHeight="1" x14ac:dyDescent="0.2">
      <c r="A19" s="15"/>
      <c r="B19" s="15"/>
      <c r="C19" s="6"/>
      <c r="D19" s="65"/>
      <c r="E19" s="49"/>
      <c r="F19" s="49"/>
      <c r="G19" s="49"/>
      <c r="H19" s="49"/>
      <c r="I19" s="66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26"/>
      <c r="Y19" s="26"/>
      <c r="Z19" s="26"/>
      <c r="AA19" s="26"/>
      <c r="AB19" s="26"/>
      <c r="AC19" s="26"/>
      <c r="AD19" s="26"/>
      <c r="AE19" s="34"/>
    </row>
    <row r="20" spans="1:31" s="67" customFormat="1" ht="15" customHeight="1" x14ac:dyDescent="0.25">
      <c r="A20" s="15"/>
      <c r="B20" s="16" t="s">
        <v>39</v>
      </c>
      <c r="C20" s="29" t="s">
        <v>5</v>
      </c>
      <c r="D20" s="84"/>
      <c r="E20" s="63"/>
      <c r="F20" s="84"/>
      <c r="G20" s="84"/>
      <c r="H20" s="30"/>
      <c r="I20" s="85"/>
      <c r="J20" s="86" t="s">
        <v>6</v>
      </c>
      <c r="K20" s="28"/>
      <c r="L20" s="33"/>
      <c r="M20" s="30"/>
      <c r="N20" s="86" t="s">
        <v>7</v>
      </c>
      <c r="O20" s="28"/>
      <c r="P20" s="33"/>
      <c r="Q20" s="30"/>
      <c r="R20" s="40" t="s">
        <v>14</v>
      </c>
      <c r="S20" s="84"/>
      <c r="T20" s="30"/>
      <c r="U20" s="85"/>
      <c r="V20" s="51" t="s">
        <v>18</v>
      </c>
      <c r="W20" s="84"/>
      <c r="X20" s="84"/>
      <c r="Y20" s="30"/>
      <c r="Z20" s="26"/>
      <c r="AA20" s="26"/>
      <c r="AB20" s="26"/>
      <c r="AC20" s="26"/>
      <c r="AD20" s="26"/>
      <c r="AE20" s="34"/>
    </row>
    <row r="21" spans="1:31" s="67" customFormat="1" ht="15" customHeight="1" x14ac:dyDescent="0.25">
      <c r="A21" s="15"/>
      <c r="B21" s="23" t="s">
        <v>0</v>
      </c>
      <c r="C21" s="17" t="s">
        <v>1</v>
      </c>
      <c r="D21" s="23" t="s">
        <v>3</v>
      </c>
      <c r="E21" s="23" t="s">
        <v>13</v>
      </c>
      <c r="F21" s="23" t="s">
        <v>11</v>
      </c>
      <c r="G21" s="20" t="s">
        <v>12</v>
      </c>
      <c r="H21" s="23" t="s">
        <v>10</v>
      </c>
      <c r="I21" s="31"/>
      <c r="J21" s="23" t="s">
        <v>13</v>
      </c>
      <c r="K21" s="23" t="s">
        <v>11</v>
      </c>
      <c r="L21" s="87" t="s">
        <v>12</v>
      </c>
      <c r="M21" s="23" t="s">
        <v>10</v>
      </c>
      <c r="N21" s="23" t="s">
        <v>13</v>
      </c>
      <c r="O21" s="23" t="s">
        <v>11</v>
      </c>
      <c r="P21" s="23" t="s">
        <v>12</v>
      </c>
      <c r="Q21" s="23" t="s">
        <v>10</v>
      </c>
      <c r="R21" s="20">
        <v>1</v>
      </c>
      <c r="S21" s="24">
        <v>2</v>
      </c>
      <c r="T21" s="23">
        <v>3</v>
      </c>
      <c r="U21" s="31"/>
      <c r="V21" s="17" t="s">
        <v>29</v>
      </c>
      <c r="W21" s="88" t="s">
        <v>30</v>
      </c>
      <c r="X21" s="88" t="s">
        <v>31</v>
      </c>
      <c r="Y21" s="39" t="s">
        <v>32</v>
      </c>
      <c r="Z21" s="26"/>
      <c r="AA21" s="26"/>
      <c r="AB21" s="26"/>
      <c r="AC21" s="26"/>
      <c r="AD21" s="26"/>
      <c r="AE21" s="34"/>
    </row>
    <row r="22" spans="1:31" s="67" customFormat="1" ht="15" customHeight="1" x14ac:dyDescent="0.25">
      <c r="A22" s="15"/>
      <c r="B22" s="16">
        <v>2017</v>
      </c>
      <c r="C22" s="35" t="s">
        <v>34</v>
      </c>
      <c r="D22" s="16" t="s">
        <v>36</v>
      </c>
      <c r="E22" s="16">
        <v>25</v>
      </c>
      <c r="F22" s="16">
        <v>18</v>
      </c>
      <c r="G22" s="16">
        <v>7</v>
      </c>
      <c r="H22" s="36">
        <f t="shared" ref="H22:H23" si="2">PRODUCT(F22/E22)</f>
        <v>0.72</v>
      </c>
      <c r="I22" s="31"/>
      <c r="J22" s="16">
        <v>3</v>
      </c>
      <c r="K22" s="16">
        <v>1</v>
      </c>
      <c r="L22" s="16">
        <v>2</v>
      </c>
      <c r="M22" s="36">
        <v>0.33300000000000002</v>
      </c>
      <c r="N22" s="16"/>
      <c r="O22" s="16"/>
      <c r="P22" s="16"/>
      <c r="Q22" s="36"/>
      <c r="R22" s="37"/>
      <c r="S22" s="38"/>
      <c r="T22" s="16"/>
      <c r="U22" s="31"/>
      <c r="V22" s="35" t="s">
        <v>37</v>
      </c>
      <c r="W22" s="35"/>
      <c r="X22" s="35"/>
      <c r="Y22" s="35"/>
      <c r="Z22" s="26"/>
      <c r="AA22" s="26"/>
      <c r="AB22" s="26"/>
      <c r="AC22" s="26"/>
      <c r="AD22" s="26"/>
      <c r="AE22" s="34"/>
    </row>
    <row r="23" spans="1:31" ht="15" customHeight="1" x14ac:dyDescent="0.25">
      <c r="A23" s="15"/>
      <c r="B23" s="39" t="s">
        <v>2</v>
      </c>
      <c r="C23" s="40"/>
      <c r="D23" s="41"/>
      <c r="E23" s="32">
        <f>SUM(E22:E22)</f>
        <v>25</v>
      </c>
      <c r="F23" s="32">
        <f>SUM(F22:F22)</f>
        <v>18</v>
      </c>
      <c r="G23" s="32">
        <f>SUM(G22:G22)</f>
        <v>7</v>
      </c>
      <c r="H23" s="42">
        <f t="shared" si="2"/>
        <v>0.72</v>
      </c>
      <c r="I23" s="31"/>
      <c r="J23" s="32">
        <f>SUM(J22:J22)</f>
        <v>3</v>
      </c>
      <c r="K23" s="32">
        <f>SUM(K22:K22)</f>
        <v>1</v>
      </c>
      <c r="L23" s="32">
        <f>SUM(L22:L22)</f>
        <v>2</v>
      </c>
      <c r="M23" s="42">
        <f t="shared" ref="M23" si="3">PRODUCT(K23/J23)</f>
        <v>0.33333333333333331</v>
      </c>
      <c r="N23" s="32">
        <f>SUM(N22:N22)</f>
        <v>0</v>
      </c>
      <c r="O23" s="32">
        <f>SUM(O22:O22)</f>
        <v>0</v>
      </c>
      <c r="P23" s="32">
        <f>SUM(P22:P22)</f>
        <v>0</v>
      </c>
      <c r="Q23" s="42">
        <v>0</v>
      </c>
      <c r="R23" s="32">
        <f>SUM(R22:R22)</f>
        <v>0</v>
      </c>
      <c r="S23" s="32">
        <f>SUM(S22:S22)</f>
        <v>0</v>
      </c>
      <c r="T23" s="32">
        <f>SUM(T22:T22)</f>
        <v>0</v>
      </c>
      <c r="U23" s="74"/>
      <c r="V23" s="75" t="s">
        <v>38</v>
      </c>
      <c r="W23" s="75"/>
      <c r="X23" s="75"/>
      <c r="Y23" s="75"/>
      <c r="Z23" s="26"/>
      <c r="AA23" s="26"/>
      <c r="AB23" s="26"/>
      <c r="AC23" s="26"/>
      <c r="AD23" s="26"/>
    </row>
    <row r="24" spans="1:31" ht="15" customHeight="1" x14ac:dyDescent="0.25">
      <c r="A24" s="15"/>
      <c r="B24" s="43"/>
      <c r="C24" s="44"/>
      <c r="D24" s="45"/>
      <c r="E24" s="45"/>
      <c r="F24" s="45"/>
      <c r="G24" s="45"/>
      <c r="H24" s="45"/>
      <c r="I24" s="46"/>
      <c r="J24" s="45"/>
      <c r="K24" s="45"/>
      <c r="L24" s="45"/>
      <c r="M24" s="45"/>
      <c r="N24" s="45"/>
      <c r="O24" s="45"/>
      <c r="P24" s="45"/>
      <c r="Q24" s="45"/>
      <c r="R24" s="77"/>
      <c r="S24" s="77"/>
      <c r="T24" s="77"/>
      <c r="U24" s="76"/>
      <c r="V24" s="76"/>
      <c r="W24" s="26"/>
      <c r="X24" s="26"/>
      <c r="Y24" s="26"/>
      <c r="Z24" s="26"/>
      <c r="AA24" s="26"/>
      <c r="AB24" s="26"/>
      <c r="AC24" s="26"/>
      <c r="AD24" s="26"/>
    </row>
    <row r="25" spans="1:31" ht="15" customHeight="1" x14ac:dyDescent="0.25">
      <c r="A25" s="15"/>
      <c r="B25" s="25" t="s">
        <v>4</v>
      </c>
      <c r="C25" s="47"/>
      <c r="D25" s="48"/>
      <c r="E25" s="23" t="s">
        <v>13</v>
      </c>
      <c r="F25" s="23" t="s">
        <v>11</v>
      </c>
      <c r="G25" s="20" t="s">
        <v>12</v>
      </c>
      <c r="H25" s="23" t="s">
        <v>10</v>
      </c>
      <c r="I25" s="49"/>
      <c r="J25" s="50" t="s">
        <v>18</v>
      </c>
      <c r="K25" s="41"/>
      <c r="L25" s="41"/>
      <c r="M25" s="28" t="s">
        <v>19</v>
      </c>
      <c r="N25" s="28" t="s">
        <v>13</v>
      </c>
      <c r="O25" s="28" t="s">
        <v>11</v>
      </c>
      <c r="P25" s="28" t="s">
        <v>12</v>
      </c>
      <c r="Q25" s="28" t="s">
        <v>10</v>
      </c>
      <c r="R25" s="49"/>
      <c r="S25" s="49"/>
      <c r="T25" s="49"/>
      <c r="U25" s="31"/>
      <c r="V25" s="15" t="s">
        <v>23</v>
      </c>
      <c r="W25" s="15" t="s">
        <v>35</v>
      </c>
      <c r="X25" s="65"/>
      <c r="Y25" s="26"/>
      <c r="Z25" s="26"/>
      <c r="AA25" s="26"/>
      <c r="AB25" s="26"/>
      <c r="AC25" s="26"/>
      <c r="AD25" s="26"/>
    </row>
    <row r="26" spans="1:31" ht="15" customHeight="1" x14ac:dyDescent="0.25">
      <c r="A26" s="15"/>
      <c r="B26" s="52" t="s">
        <v>5</v>
      </c>
      <c r="C26" s="53"/>
      <c r="D26" s="54"/>
      <c r="E26" s="16">
        <f>PRODUCT(E23)</f>
        <v>25</v>
      </c>
      <c r="F26" s="16">
        <f>PRODUCT(F23)</f>
        <v>18</v>
      </c>
      <c r="G26" s="16">
        <f>PRODUCT(G23)</f>
        <v>7</v>
      </c>
      <c r="H26" s="36">
        <f>PRODUCT(F26/E26)</f>
        <v>0.72</v>
      </c>
      <c r="I26" s="49"/>
      <c r="J26" s="52" t="s">
        <v>20</v>
      </c>
      <c r="K26" s="53"/>
      <c r="L26" s="53"/>
      <c r="M26" s="55" t="s">
        <v>38</v>
      </c>
      <c r="N26" s="16">
        <v>3</v>
      </c>
      <c r="O26" s="16">
        <v>1</v>
      </c>
      <c r="P26" s="16">
        <v>2</v>
      </c>
      <c r="Q26" s="36">
        <v>0.33300000000000002</v>
      </c>
      <c r="R26" s="49"/>
      <c r="S26" s="49"/>
      <c r="T26" s="49"/>
      <c r="U26" s="31"/>
      <c r="V26" s="26"/>
      <c r="W26" s="15"/>
      <c r="X26" s="65"/>
      <c r="Y26" s="26"/>
      <c r="Z26" s="26"/>
      <c r="AA26" s="26"/>
      <c r="AB26" s="26"/>
      <c r="AC26" s="26"/>
      <c r="AD26" s="26"/>
    </row>
    <row r="27" spans="1:31" ht="15" customHeight="1" x14ac:dyDescent="0.25">
      <c r="A27" s="15"/>
      <c r="B27" s="56" t="s">
        <v>6</v>
      </c>
      <c r="C27" s="57"/>
      <c r="D27" s="58"/>
      <c r="E27" s="16">
        <f>PRODUCT(J23)</f>
        <v>3</v>
      </c>
      <c r="F27" s="16">
        <f>PRODUCT(K23)</f>
        <v>1</v>
      </c>
      <c r="G27" s="16">
        <f>PRODUCT(L23)</f>
        <v>2</v>
      </c>
      <c r="H27" s="83">
        <f>PRODUCT(M23)</f>
        <v>0.33333333333333331</v>
      </c>
      <c r="I27" s="49"/>
      <c r="J27" s="59" t="s">
        <v>21</v>
      </c>
      <c r="K27" s="60"/>
      <c r="L27" s="60"/>
      <c r="M27" s="55"/>
      <c r="N27" s="16"/>
      <c r="O27" s="16"/>
      <c r="P27" s="16"/>
      <c r="Q27" s="36"/>
      <c r="R27" s="49"/>
      <c r="S27" s="49"/>
      <c r="T27" s="49"/>
      <c r="U27" s="31"/>
      <c r="V27" s="26"/>
      <c r="W27" s="15"/>
      <c r="X27" s="26"/>
      <c r="Y27" s="26"/>
      <c r="Z27" s="26"/>
      <c r="AA27" s="26"/>
      <c r="AB27" s="26"/>
      <c r="AC27" s="26"/>
      <c r="AD27" s="26"/>
    </row>
    <row r="28" spans="1:31" ht="15" customHeight="1" x14ac:dyDescent="0.2">
      <c r="A28" s="15"/>
      <c r="B28" s="52" t="s">
        <v>7</v>
      </c>
      <c r="C28" s="53"/>
      <c r="D28" s="54"/>
      <c r="E28" s="16"/>
      <c r="F28" s="16"/>
      <c r="G28" s="16"/>
      <c r="H28" s="36"/>
      <c r="I28" s="49"/>
      <c r="J28" s="52" t="s">
        <v>22</v>
      </c>
      <c r="K28" s="53"/>
      <c r="L28" s="61"/>
      <c r="M28" s="55"/>
      <c r="N28" s="16"/>
      <c r="O28" s="16"/>
      <c r="P28" s="16"/>
      <c r="Q28" s="36"/>
      <c r="R28" s="49"/>
      <c r="S28" s="49"/>
      <c r="T28" s="49"/>
      <c r="U28" s="26"/>
      <c r="V28" s="26"/>
      <c r="W28" s="49"/>
      <c r="X28" s="26"/>
      <c r="Y28" s="26"/>
      <c r="Z28" s="26"/>
      <c r="AA28" s="26"/>
      <c r="AB28" s="26"/>
      <c r="AC28" s="26"/>
      <c r="AD28" s="26"/>
    </row>
    <row r="29" spans="1:31" ht="15" customHeight="1" x14ac:dyDescent="0.2">
      <c r="A29" s="15"/>
      <c r="B29" s="51" t="s">
        <v>8</v>
      </c>
      <c r="C29" s="62"/>
      <c r="D29" s="63"/>
      <c r="E29" s="28">
        <f>SUM(E26:E28)</f>
        <v>28</v>
      </c>
      <c r="F29" s="28">
        <f>SUM(F26:F28)</f>
        <v>19</v>
      </c>
      <c r="G29" s="28">
        <f>SUM(G26:G28)</f>
        <v>9</v>
      </c>
      <c r="H29" s="64">
        <f>PRODUCT(F29/E29)</f>
        <v>0.6785714285714286</v>
      </c>
      <c r="I29" s="49"/>
      <c r="J29" s="51" t="s">
        <v>8</v>
      </c>
      <c r="K29" s="63"/>
      <c r="L29" s="63"/>
      <c r="M29" s="28"/>
      <c r="N29" s="28">
        <v>3</v>
      </c>
      <c r="O29" s="28">
        <v>1</v>
      </c>
      <c r="P29" s="28">
        <v>2</v>
      </c>
      <c r="Q29" s="64">
        <v>0.33300000000000002</v>
      </c>
      <c r="R29" s="49"/>
      <c r="S29" s="49"/>
      <c r="T29" s="49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1" ht="15" customHeight="1" x14ac:dyDescent="0.2">
      <c r="A30" s="15"/>
      <c r="B30" s="15"/>
      <c r="C30" s="6"/>
      <c r="D30" s="65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26"/>
      <c r="Y30" s="26"/>
      <c r="Z30" s="26"/>
      <c r="AA30" s="26"/>
      <c r="AB30" s="26"/>
      <c r="AC30" s="26"/>
      <c r="AD30" s="26"/>
    </row>
    <row r="31" spans="1:31" ht="15" customHeight="1" x14ac:dyDescent="0.2">
      <c r="A31" s="15"/>
      <c r="B31" s="15"/>
      <c r="C31" s="6"/>
      <c r="D31" s="65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26"/>
      <c r="X31" s="26"/>
      <c r="Y31" s="26"/>
      <c r="Z31" s="26"/>
      <c r="AA31" s="26"/>
      <c r="AB31" s="26"/>
      <c r="AC31" s="26"/>
      <c r="AD31" s="26"/>
    </row>
    <row r="32" spans="1:31" ht="15" customHeight="1" x14ac:dyDescent="0.2">
      <c r="A32" s="15"/>
      <c r="B32" s="15"/>
      <c r="C32" s="6"/>
      <c r="D32" s="65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26"/>
      <c r="X32" s="26"/>
      <c r="Y32" s="26"/>
      <c r="Z32" s="26"/>
      <c r="AA32" s="26"/>
      <c r="AB32" s="26"/>
      <c r="AC32" s="26"/>
      <c r="AD32" s="26"/>
    </row>
    <row r="33" spans="1:30" ht="15" customHeight="1" x14ac:dyDescent="0.2">
      <c r="A33" s="15"/>
      <c r="B33" s="15"/>
      <c r="C33" s="6"/>
      <c r="D33" s="65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26"/>
      <c r="X33" s="26"/>
      <c r="Y33" s="26"/>
      <c r="Z33" s="26"/>
      <c r="AA33" s="26"/>
      <c r="AB33" s="26"/>
      <c r="AC33" s="26"/>
      <c r="AD33" s="26"/>
    </row>
    <row r="34" spans="1:30" ht="15" customHeight="1" x14ac:dyDescent="0.2">
      <c r="A34" s="15"/>
      <c r="B34" s="15"/>
      <c r="C34" s="6"/>
      <c r="D34" s="65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26"/>
      <c r="X34" s="26"/>
      <c r="Y34" s="26"/>
      <c r="Z34" s="26"/>
      <c r="AA34" s="26"/>
      <c r="AB34" s="26"/>
      <c r="AC34" s="26"/>
      <c r="AD34" s="26"/>
    </row>
    <row r="35" spans="1:30" ht="15" customHeight="1" x14ac:dyDescent="0.2">
      <c r="A35" s="15"/>
      <c r="B35" s="15"/>
      <c r="C35" s="6"/>
      <c r="D35" s="65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26"/>
      <c r="X35" s="26"/>
      <c r="Y35" s="26"/>
      <c r="Z35" s="26"/>
      <c r="AA35" s="26"/>
      <c r="AB35" s="26"/>
      <c r="AC35" s="26"/>
      <c r="AD35" s="26"/>
    </row>
    <row r="36" spans="1:30" ht="15" customHeight="1" x14ac:dyDescent="0.2">
      <c r="A36" s="15"/>
      <c r="B36" s="15"/>
      <c r="C36" s="6"/>
      <c r="D36" s="65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" customHeight="1" x14ac:dyDescent="0.2">
      <c r="A37" s="15"/>
      <c r="B37" s="15"/>
      <c r="C37" s="6"/>
      <c r="D37" s="65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" customHeight="1" x14ac:dyDescent="0.2">
      <c r="A38" s="15"/>
      <c r="B38" s="15"/>
      <c r="C38" s="6"/>
      <c r="D38" s="65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15" customHeight="1" x14ac:dyDescent="0.2">
      <c r="A39" s="15"/>
      <c r="B39" s="15"/>
      <c r="C39" s="6"/>
      <c r="D39" s="65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5" customHeight="1" x14ac:dyDescent="0.2">
      <c r="A40" s="15"/>
      <c r="B40" s="15"/>
      <c r="C40" s="6"/>
      <c r="D40" s="65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" customHeight="1" x14ac:dyDescent="0.2">
      <c r="A41" s="15"/>
      <c r="B41" s="15"/>
      <c r="C41" s="6"/>
      <c r="D41" s="65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" customHeight="1" x14ac:dyDescent="0.2">
      <c r="A42" s="15"/>
      <c r="B42" s="15"/>
      <c r="C42" s="6"/>
      <c r="D42" s="65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" customHeight="1" x14ac:dyDescent="0.2">
      <c r="A43" s="15"/>
      <c r="B43" s="15"/>
      <c r="C43" s="6"/>
      <c r="D43" s="65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" customHeight="1" x14ac:dyDescent="0.2">
      <c r="A44" s="15"/>
      <c r="B44" s="15"/>
      <c r="C44" s="6"/>
      <c r="D44" s="65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" customHeight="1" x14ac:dyDescent="0.2">
      <c r="A45" s="15"/>
      <c r="B45" s="15"/>
      <c r="C45" s="6"/>
      <c r="D45" s="65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5" customHeight="1" x14ac:dyDescent="0.2">
      <c r="A46" s="15"/>
      <c r="B46" s="15"/>
      <c r="C46" s="6"/>
      <c r="D46" s="65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" customHeight="1" x14ac:dyDescent="0.2">
      <c r="A47" s="15"/>
      <c r="B47" s="15"/>
      <c r="C47" s="6"/>
      <c r="D47" s="65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15" customHeight="1" x14ac:dyDescent="0.2">
      <c r="A48" s="15"/>
      <c r="B48" s="15"/>
      <c r="C48" s="6"/>
      <c r="D48" s="65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15" customHeight="1" x14ac:dyDescent="0.2">
      <c r="A49" s="15"/>
      <c r="B49" s="15"/>
      <c r="C49" s="6"/>
      <c r="D49" s="65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15" customHeight="1" x14ac:dyDescent="0.2">
      <c r="A50" s="15"/>
      <c r="B50" s="15"/>
      <c r="C50" s="6"/>
      <c r="D50" s="65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15" customHeight="1" x14ac:dyDescent="0.2">
      <c r="A51" s="15"/>
      <c r="B51" s="15"/>
      <c r="C51" s="6"/>
      <c r="D51" s="65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15" customHeight="1" x14ac:dyDescent="0.2">
      <c r="A52" s="15"/>
      <c r="B52" s="15"/>
      <c r="C52" s="6"/>
      <c r="D52" s="65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ht="15" customHeight="1" x14ac:dyDescent="0.2">
      <c r="A53" s="15"/>
      <c r="B53" s="15"/>
      <c r="C53" s="6"/>
      <c r="D53" s="65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ht="15" customHeight="1" x14ac:dyDescent="0.2">
      <c r="A54" s="15"/>
      <c r="B54" s="15"/>
      <c r="C54" s="6"/>
      <c r="D54" s="65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ht="15" customHeight="1" x14ac:dyDescent="0.2">
      <c r="A55" s="15"/>
      <c r="B55" s="15"/>
      <c r="C55" s="6"/>
      <c r="D55" s="65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ht="15" customHeight="1" x14ac:dyDescent="0.2">
      <c r="A56" s="15"/>
      <c r="B56" s="15"/>
      <c r="C56" s="6"/>
      <c r="D56" s="65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ht="15" customHeight="1" x14ac:dyDescent="0.2">
      <c r="A57" s="15"/>
      <c r="B57" s="15"/>
      <c r="C57" s="6"/>
      <c r="D57" s="65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ht="15" customHeight="1" x14ac:dyDescent="0.2">
      <c r="A58" s="15"/>
      <c r="B58" s="15"/>
      <c r="C58" s="6"/>
      <c r="D58" s="65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ht="15" customHeight="1" x14ac:dyDescent="0.2">
      <c r="A59" s="15"/>
      <c r="B59" s="15"/>
      <c r="C59" s="6"/>
      <c r="D59" s="65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15" customHeight="1" x14ac:dyDescent="0.2">
      <c r="A60" s="15"/>
      <c r="B60" s="15"/>
      <c r="C60" s="6"/>
      <c r="D60" s="65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ht="15" customHeight="1" x14ac:dyDescent="0.2">
      <c r="A61" s="15"/>
      <c r="B61" s="15"/>
      <c r="C61" s="6"/>
      <c r="D61" s="65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ht="15" customHeight="1" x14ac:dyDescent="0.2">
      <c r="A62" s="15"/>
      <c r="B62" s="15"/>
      <c r="C62" s="6"/>
      <c r="D62" s="65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ht="15" customHeight="1" x14ac:dyDescent="0.2">
      <c r="A63" s="15"/>
      <c r="B63" s="15"/>
      <c r="C63" s="6"/>
      <c r="D63" s="65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ht="15" customHeight="1" x14ac:dyDescent="0.2">
      <c r="A64" s="15"/>
      <c r="B64" s="15"/>
      <c r="C64" s="6"/>
      <c r="D64" s="65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ht="15" customHeight="1" x14ac:dyDescent="0.2">
      <c r="A65" s="15"/>
      <c r="B65" s="15"/>
      <c r="C65" s="6"/>
      <c r="D65" s="65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15" customHeight="1" x14ac:dyDescent="0.2">
      <c r="A66" s="15"/>
      <c r="B66" s="15"/>
      <c r="C66" s="6"/>
      <c r="D66" s="65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15" customHeight="1" x14ac:dyDescent="0.2">
      <c r="A67" s="15"/>
      <c r="B67" s="15"/>
      <c r="C67" s="6"/>
      <c r="D67" s="65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15" customHeight="1" x14ac:dyDescent="0.2">
      <c r="A68" s="15"/>
      <c r="B68" s="15"/>
      <c r="C68" s="6"/>
      <c r="D68" s="65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15" customHeight="1" x14ac:dyDescent="0.2">
      <c r="A69" s="15"/>
      <c r="B69" s="15"/>
      <c r="C69" s="6"/>
      <c r="D69" s="65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15" customHeight="1" x14ac:dyDescent="0.2">
      <c r="A70" s="15"/>
      <c r="B70" s="15"/>
      <c r="C70" s="6"/>
      <c r="D70" s="65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15" customHeight="1" x14ac:dyDescent="0.2">
      <c r="A71" s="15"/>
      <c r="B71" s="15"/>
      <c r="C71" s="6"/>
      <c r="D71" s="65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15" customHeight="1" x14ac:dyDescent="0.2">
      <c r="A72" s="15"/>
      <c r="B72" s="15"/>
      <c r="C72" s="6"/>
      <c r="D72" s="65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15" customHeight="1" x14ac:dyDescent="0.2">
      <c r="A73" s="15"/>
      <c r="B73" s="15"/>
      <c r="C73" s="6"/>
      <c r="D73" s="65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15" customHeight="1" x14ac:dyDescent="0.2">
      <c r="A74" s="15"/>
      <c r="B74" s="15"/>
      <c r="C74" s="6"/>
      <c r="D74" s="65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15" customHeight="1" x14ac:dyDescent="0.2">
      <c r="A75" s="15"/>
      <c r="B75" s="15"/>
      <c r="C75" s="6"/>
      <c r="D75" s="65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15" customHeight="1" x14ac:dyDescent="0.2">
      <c r="A76" s="15"/>
      <c r="B76" s="15"/>
      <c r="C76" s="6"/>
      <c r="D76" s="65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15" customHeight="1" x14ac:dyDescent="0.2">
      <c r="A77" s="15"/>
      <c r="B77" s="15"/>
      <c r="C77" s="6"/>
      <c r="D77" s="65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15" customHeight="1" x14ac:dyDescent="0.2">
      <c r="A78" s="15"/>
      <c r="B78" s="15"/>
      <c r="C78" s="6"/>
      <c r="D78" s="65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 ht="15" customHeight="1" x14ac:dyDescent="0.2">
      <c r="A79" s="15"/>
      <c r="B79" s="15"/>
      <c r="C79" s="6"/>
      <c r="D79" s="65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 ht="15" customHeight="1" x14ac:dyDescent="0.2">
      <c r="A80" s="15"/>
      <c r="B80" s="15"/>
      <c r="C80" s="6"/>
      <c r="D80" s="65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 ht="15" customHeight="1" x14ac:dyDescent="0.2">
      <c r="A81" s="15"/>
      <c r="B81" s="15"/>
      <c r="C81" s="6"/>
      <c r="D81" s="65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5" customHeight="1" x14ac:dyDescent="0.2">
      <c r="A82" s="15"/>
      <c r="B82" s="15"/>
      <c r="C82" s="6"/>
      <c r="D82" s="65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ht="15" customHeight="1" x14ac:dyDescent="0.2">
      <c r="A83" s="15"/>
      <c r="B83" s="15"/>
      <c r="C83" s="6"/>
      <c r="D83" s="65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ht="15" customHeight="1" x14ac:dyDescent="0.2">
      <c r="A84" s="15"/>
      <c r="B84" s="15"/>
      <c r="C84" s="6"/>
      <c r="D84" s="65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ht="15" customHeight="1" x14ac:dyDescent="0.2">
      <c r="A85" s="15"/>
      <c r="B85" s="15"/>
      <c r="C85" s="6"/>
      <c r="D85" s="65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ht="15" customHeight="1" x14ac:dyDescent="0.2">
      <c r="A86" s="15"/>
      <c r="B86" s="15"/>
      <c r="C86" s="6"/>
      <c r="D86" s="65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 ht="15" customHeight="1" x14ac:dyDescent="0.2">
      <c r="A87" s="15"/>
      <c r="B87" s="15"/>
      <c r="C87" s="6"/>
      <c r="D87" s="65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ht="15" customHeight="1" x14ac:dyDescent="0.2">
      <c r="A88" s="15"/>
      <c r="B88" s="15"/>
      <c r="C88" s="6"/>
      <c r="D88" s="65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ht="15" customHeight="1" x14ac:dyDescent="0.2">
      <c r="A89" s="15"/>
      <c r="B89" s="15"/>
      <c r="C89" s="6"/>
      <c r="D89" s="65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ht="15" customHeight="1" x14ac:dyDescent="0.2">
      <c r="A90" s="15"/>
      <c r="B90" s="15"/>
      <c r="C90" s="6"/>
      <c r="D90" s="65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ht="15" customHeight="1" x14ac:dyDescent="0.2">
      <c r="A91" s="15"/>
      <c r="B91" s="15"/>
      <c r="C91" s="6"/>
      <c r="D91" s="65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ht="15" customHeight="1" x14ac:dyDescent="0.2">
      <c r="A92" s="15"/>
      <c r="B92" s="15"/>
      <c r="C92" s="6"/>
      <c r="D92" s="65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ht="15" customHeight="1" x14ac:dyDescent="0.2">
      <c r="A93" s="15"/>
      <c r="B93" s="15"/>
      <c r="C93" s="6"/>
      <c r="D93" s="65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ht="15" customHeight="1" x14ac:dyDescent="0.2">
      <c r="A94" s="15"/>
      <c r="B94" s="15"/>
      <c r="C94" s="6"/>
      <c r="D94" s="65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ht="15" customHeight="1" x14ac:dyDescent="0.2">
      <c r="A95" s="15"/>
      <c r="B95" s="15"/>
      <c r="C95" s="6"/>
      <c r="D95" s="65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ht="15" customHeight="1" x14ac:dyDescent="0.2">
      <c r="A96" s="15"/>
      <c r="B96" s="15"/>
      <c r="C96" s="6"/>
      <c r="D96" s="65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30" ht="15" customHeight="1" x14ac:dyDescent="0.2">
      <c r="A97" s="15"/>
      <c r="B97" s="15"/>
      <c r="C97" s="6"/>
      <c r="D97" s="65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30" ht="15" customHeight="1" x14ac:dyDescent="0.2">
      <c r="A98" s="15"/>
      <c r="B98" s="15"/>
      <c r="C98" s="6"/>
      <c r="D98" s="65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30" ht="15" customHeight="1" x14ac:dyDescent="0.2">
      <c r="A99" s="15"/>
      <c r="B99" s="15"/>
      <c r="C99" s="6"/>
      <c r="D99" s="65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30" ht="15" customHeight="1" x14ac:dyDescent="0.2">
      <c r="A100" s="15"/>
      <c r="B100" s="15"/>
      <c r="C100" s="6"/>
      <c r="D100" s="65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0" ht="15" customHeight="1" x14ac:dyDescent="0.2">
      <c r="A101" s="15"/>
      <c r="B101" s="15"/>
      <c r="C101" s="6"/>
      <c r="D101" s="65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30" ht="15" customHeight="1" x14ac:dyDescent="0.2">
      <c r="A102" s="15"/>
      <c r="B102" s="15"/>
      <c r="C102" s="6"/>
      <c r="D102" s="65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30" ht="15" customHeight="1" x14ac:dyDescent="0.2">
      <c r="A103" s="15"/>
      <c r="B103" s="15"/>
      <c r="C103" s="6"/>
      <c r="D103" s="65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spans="1:30" ht="15" customHeight="1" x14ac:dyDescent="0.2">
      <c r="A104" s="15"/>
      <c r="B104" s="15"/>
      <c r="C104" s="6"/>
      <c r="D104" s="65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 spans="1:30" ht="15" customHeight="1" x14ac:dyDescent="0.2">
      <c r="A105" s="15"/>
      <c r="B105" s="15"/>
      <c r="C105" s="6"/>
      <c r="D105" s="65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ht="15" customHeight="1" x14ac:dyDescent="0.2">
      <c r="A106" s="15"/>
      <c r="B106" s="15"/>
      <c r="C106" s="6"/>
      <c r="D106" s="65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spans="1:30" ht="15" customHeight="1" x14ac:dyDescent="0.2">
      <c r="A107" s="15"/>
      <c r="B107" s="15"/>
      <c r="C107" s="6"/>
      <c r="D107" s="65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 spans="1:30" ht="15" customHeight="1" x14ac:dyDescent="0.2">
      <c r="A108" s="15"/>
      <c r="B108" s="15"/>
      <c r="C108" s="6"/>
      <c r="D108" s="65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30" ht="15" customHeight="1" x14ac:dyDescent="0.2">
      <c r="A109" s="15"/>
      <c r="B109" s="15"/>
      <c r="C109" s="6"/>
      <c r="D109" s="65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spans="1:30" ht="15" customHeight="1" x14ac:dyDescent="0.2">
      <c r="A110" s="15"/>
      <c r="B110" s="15"/>
      <c r="C110" s="6"/>
      <c r="D110" s="65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spans="1:30" ht="15" customHeight="1" x14ac:dyDescent="0.2">
      <c r="A111" s="15"/>
      <c r="B111" s="15"/>
      <c r="C111" s="6"/>
      <c r="D111" s="65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30" ht="15" customHeight="1" x14ac:dyDescent="0.2">
      <c r="A112" s="15"/>
      <c r="B112" s="15"/>
      <c r="C112" s="6"/>
      <c r="D112" s="65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 ht="15" customHeight="1" x14ac:dyDescent="0.2">
      <c r="A113" s="15"/>
      <c r="B113" s="15"/>
      <c r="C113" s="6"/>
      <c r="D113" s="65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ht="15" customHeight="1" x14ac:dyDescent="0.2">
      <c r="A114" s="15"/>
      <c r="B114" s="15"/>
      <c r="C114" s="6"/>
      <c r="D114" s="65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ht="15" customHeight="1" x14ac:dyDescent="0.2">
      <c r="A115" s="15"/>
      <c r="B115" s="15"/>
      <c r="C115" s="6"/>
      <c r="D115" s="65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ht="15" customHeight="1" x14ac:dyDescent="0.2">
      <c r="A116" s="15"/>
      <c r="B116" s="15"/>
      <c r="C116" s="6"/>
      <c r="D116" s="65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ht="15" customHeight="1" x14ac:dyDescent="0.2">
      <c r="A117" s="15"/>
      <c r="B117" s="15"/>
      <c r="C117" s="6"/>
      <c r="D117" s="65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ht="15" customHeight="1" x14ac:dyDescent="0.2">
      <c r="A118" s="15"/>
      <c r="B118" s="15"/>
      <c r="C118" s="6"/>
      <c r="D118" s="65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 ht="15" customHeight="1" x14ac:dyDescent="0.2">
      <c r="A119" s="15"/>
      <c r="B119" s="15"/>
      <c r="C119" s="6"/>
      <c r="D119" s="65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ht="15" customHeight="1" x14ac:dyDescent="0.2">
      <c r="A120" s="15"/>
      <c r="B120" s="15"/>
      <c r="C120" s="6"/>
      <c r="D120" s="65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ht="15" customHeight="1" x14ac:dyDescent="0.2">
      <c r="A121" s="15"/>
      <c r="B121" s="15"/>
      <c r="C121" s="6"/>
      <c r="D121" s="65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ht="15" customHeight="1" x14ac:dyDescent="0.2">
      <c r="A122" s="15"/>
      <c r="B122" s="15"/>
      <c r="C122" s="6"/>
      <c r="D122" s="65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ht="15" customHeight="1" x14ac:dyDescent="0.2">
      <c r="A123" s="15"/>
      <c r="B123" s="15"/>
      <c r="C123" s="6"/>
      <c r="D123" s="65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ht="15" customHeight="1" x14ac:dyDescent="0.2">
      <c r="A124" s="15"/>
      <c r="B124" s="15"/>
      <c r="C124" s="6"/>
      <c r="D124" s="65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ht="15" customHeight="1" x14ac:dyDescent="0.2">
      <c r="A125" s="15"/>
      <c r="B125" s="15"/>
      <c r="C125" s="6"/>
      <c r="D125" s="65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ht="15" customHeight="1" x14ac:dyDescent="0.2">
      <c r="A126" s="15"/>
      <c r="B126" s="15"/>
      <c r="C126" s="6"/>
      <c r="D126" s="65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ht="15" customHeight="1" x14ac:dyDescent="0.2">
      <c r="A127" s="15"/>
      <c r="B127" s="15"/>
      <c r="C127" s="6"/>
      <c r="D127" s="65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ht="15" customHeight="1" x14ac:dyDescent="0.2">
      <c r="A128" s="15"/>
      <c r="B128" s="15"/>
      <c r="C128" s="6"/>
      <c r="D128" s="65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ht="15" customHeight="1" x14ac:dyDescent="0.2">
      <c r="A129" s="15"/>
      <c r="B129" s="15"/>
      <c r="C129" s="6"/>
      <c r="D129" s="65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 spans="1:30" ht="15" customHeight="1" x14ac:dyDescent="0.2">
      <c r="A130" s="15"/>
      <c r="B130" s="15"/>
      <c r="C130" s="6"/>
      <c r="D130" s="65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 spans="1:30" ht="15" customHeight="1" x14ac:dyDescent="0.2">
      <c r="A131" s="15"/>
      <c r="B131" s="15"/>
      <c r="C131" s="6"/>
      <c r="D131" s="65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 spans="1:30" ht="15" customHeight="1" x14ac:dyDescent="0.2">
      <c r="A132" s="15"/>
      <c r="B132" s="15"/>
      <c r="C132" s="6"/>
      <c r="D132" s="65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 spans="1:30" ht="15" customHeight="1" x14ac:dyDescent="0.2">
      <c r="A133" s="15"/>
      <c r="B133" s="15"/>
      <c r="C133" s="6"/>
      <c r="D133" s="65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 spans="1:30" ht="15" customHeight="1" x14ac:dyDescent="0.2">
      <c r="A134" s="15"/>
      <c r="B134" s="15"/>
      <c r="C134" s="6"/>
      <c r="D134" s="65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ht="15" customHeight="1" x14ac:dyDescent="0.2">
      <c r="A135" s="15"/>
      <c r="B135" s="15"/>
      <c r="C135" s="6"/>
      <c r="D135" s="65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ht="15" customHeight="1" x14ac:dyDescent="0.2">
      <c r="A136" s="15"/>
      <c r="B136" s="15"/>
      <c r="C136" s="6"/>
      <c r="D136" s="65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ht="15" customHeight="1" x14ac:dyDescent="0.2">
      <c r="A137" s="15"/>
      <c r="B137" s="15"/>
      <c r="C137" s="6"/>
      <c r="D137" s="65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ht="15" customHeight="1" x14ac:dyDescent="0.2">
      <c r="A138" s="15"/>
      <c r="B138" s="15"/>
      <c r="C138" s="6"/>
      <c r="D138" s="65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ht="15" customHeight="1" x14ac:dyDescent="0.2">
      <c r="A139" s="15"/>
      <c r="B139" s="15"/>
      <c r="C139" s="6"/>
      <c r="D139" s="65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ht="15" customHeight="1" x14ac:dyDescent="0.2">
      <c r="A140" s="15"/>
      <c r="B140" s="15"/>
      <c r="C140" s="6"/>
      <c r="D140" s="65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ht="15" customHeight="1" x14ac:dyDescent="0.2">
      <c r="A141" s="15"/>
      <c r="B141" s="15"/>
      <c r="C141" s="6"/>
      <c r="D141" s="65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ht="15" customHeight="1" x14ac:dyDescent="0.2">
      <c r="A142" s="15"/>
      <c r="B142" s="15"/>
      <c r="C142" s="6"/>
      <c r="D142" s="65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ht="15" customHeight="1" x14ac:dyDescent="0.2">
      <c r="A143" s="15"/>
      <c r="B143" s="15"/>
      <c r="C143" s="6"/>
      <c r="D143" s="65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ht="15" customHeight="1" x14ac:dyDescent="0.2">
      <c r="A144" s="15"/>
      <c r="B144" s="15"/>
      <c r="C144" s="6"/>
      <c r="D144" s="65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 ht="15" customHeight="1" x14ac:dyDescent="0.2">
      <c r="A145" s="15"/>
      <c r="B145" s="15"/>
      <c r="C145" s="6"/>
      <c r="D145" s="65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ht="15" customHeight="1" x14ac:dyDescent="0.2">
      <c r="A146" s="15"/>
      <c r="B146" s="15"/>
      <c r="C146" s="6"/>
      <c r="D146" s="65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spans="1:30" ht="15" customHeight="1" x14ac:dyDescent="0.2">
      <c r="A147" s="15"/>
      <c r="B147" s="15"/>
      <c r="C147" s="6"/>
      <c r="D147" s="65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 spans="1:30" ht="15" customHeight="1" x14ac:dyDescent="0.2">
      <c r="A148" s="15"/>
      <c r="B148" s="15"/>
      <c r="C148" s="6"/>
      <c r="D148" s="65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ht="15" customHeight="1" x14ac:dyDescent="0.2">
      <c r="A149" s="15"/>
      <c r="B149" s="15"/>
      <c r="C149" s="6"/>
      <c r="D149" s="65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 spans="1:30" ht="15" customHeight="1" x14ac:dyDescent="0.2">
      <c r="A150" s="15"/>
      <c r="B150" s="15"/>
      <c r="C150" s="6"/>
      <c r="D150" s="65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 spans="1:30" ht="15" customHeight="1" x14ac:dyDescent="0.2">
      <c r="A151" s="15"/>
      <c r="B151" s="15"/>
      <c r="C151" s="6"/>
      <c r="D151" s="65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 ht="15" customHeight="1" x14ac:dyDescent="0.2">
      <c r="A152" s="15"/>
      <c r="B152" s="15"/>
      <c r="C152" s="6"/>
      <c r="D152" s="65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 ht="15" customHeight="1" x14ac:dyDescent="0.2">
      <c r="A153" s="15"/>
      <c r="B153" s="15"/>
      <c r="C153" s="6"/>
      <c r="D153" s="65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 ht="15" customHeight="1" x14ac:dyDescent="0.2">
      <c r="A154" s="15"/>
      <c r="B154" s="15"/>
      <c r="C154" s="6"/>
      <c r="D154" s="65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 ht="15" customHeight="1" x14ac:dyDescent="0.2">
      <c r="A155" s="15"/>
      <c r="B155" s="15"/>
      <c r="C155" s="6"/>
      <c r="D155" s="65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 ht="15" customHeight="1" x14ac:dyDescent="0.2">
      <c r="A156" s="15"/>
      <c r="B156" s="15"/>
      <c r="C156" s="6"/>
      <c r="D156" s="65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spans="1:30" ht="15" customHeight="1" x14ac:dyDescent="0.2">
      <c r="A157" s="15"/>
      <c r="B157" s="15"/>
      <c r="C157" s="6"/>
      <c r="D157" s="65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 ht="15" customHeight="1" x14ac:dyDescent="0.2">
      <c r="A158" s="15"/>
      <c r="B158" s="15"/>
      <c r="C158" s="6"/>
      <c r="D158" s="65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 ht="15" customHeight="1" x14ac:dyDescent="0.2">
      <c r="A159" s="15"/>
      <c r="B159" s="15"/>
      <c r="C159" s="6"/>
      <c r="D159" s="65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 ht="15" customHeight="1" x14ac:dyDescent="0.2">
      <c r="A160" s="15"/>
      <c r="B160" s="15"/>
      <c r="C160" s="6"/>
      <c r="D160" s="65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30" ht="15" customHeight="1" x14ac:dyDescent="0.2">
      <c r="A161" s="15"/>
      <c r="B161" s="15"/>
      <c r="C161" s="6"/>
      <c r="D161" s="65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30" ht="15" customHeight="1" x14ac:dyDescent="0.2">
      <c r="A162" s="15"/>
      <c r="B162" s="15"/>
      <c r="C162" s="6"/>
      <c r="D162" s="65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 spans="1:30" ht="15" customHeight="1" x14ac:dyDescent="0.2">
      <c r="A163" s="15"/>
      <c r="B163" s="15"/>
      <c r="C163" s="6"/>
      <c r="D163" s="65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30" ht="15" customHeight="1" x14ac:dyDescent="0.2">
      <c r="A164" s="15"/>
      <c r="B164" s="15"/>
      <c r="C164" s="6"/>
      <c r="D164" s="65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30" ht="15" customHeight="1" x14ac:dyDescent="0.2">
      <c r="A165" s="15"/>
      <c r="B165" s="15"/>
      <c r="C165" s="6"/>
      <c r="D165" s="65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30" ht="15" customHeight="1" x14ac:dyDescent="0.2">
      <c r="A166" s="15"/>
      <c r="B166" s="15"/>
      <c r="C166" s="6"/>
      <c r="D166" s="65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30" ht="15" customHeight="1" x14ac:dyDescent="0.2">
      <c r="A167" s="15"/>
      <c r="B167" s="15"/>
      <c r="C167" s="6"/>
      <c r="D167" s="65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30" ht="15" customHeight="1" x14ac:dyDescent="0.2">
      <c r="A168" s="15"/>
      <c r="B168" s="15"/>
      <c r="C168" s="6"/>
      <c r="D168" s="65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30" ht="15" customHeight="1" x14ac:dyDescent="0.2">
      <c r="A169" s="15"/>
      <c r="B169" s="15"/>
      <c r="C169" s="6"/>
      <c r="D169" s="65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30" ht="15" customHeight="1" x14ac:dyDescent="0.2">
      <c r="A170" s="15"/>
      <c r="B170" s="15"/>
      <c r="C170" s="6"/>
      <c r="D170" s="65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30" ht="15" customHeight="1" x14ac:dyDescent="0.2">
      <c r="A171" s="15"/>
      <c r="B171" s="15"/>
      <c r="C171" s="6"/>
      <c r="D171" s="65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30" ht="15" customHeight="1" x14ac:dyDescent="0.2">
      <c r="A172" s="15"/>
      <c r="B172" s="15"/>
      <c r="C172" s="6"/>
      <c r="D172" s="65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30" ht="15" customHeight="1" x14ac:dyDescent="0.2">
      <c r="A173" s="15"/>
      <c r="B173" s="15"/>
      <c r="C173" s="6"/>
      <c r="D173" s="65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30" ht="15" customHeight="1" x14ac:dyDescent="0.2">
      <c r="A174" s="15"/>
      <c r="B174" s="15"/>
      <c r="C174" s="6"/>
      <c r="D174" s="65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30" ht="15" customHeight="1" x14ac:dyDescent="0.2">
      <c r="A175" s="15"/>
      <c r="B175" s="15"/>
      <c r="C175" s="6"/>
      <c r="D175" s="65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30" ht="15" customHeight="1" x14ac:dyDescent="0.2">
      <c r="A176" s="15"/>
      <c r="B176" s="15"/>
      <c r="C176" s="6"/>
      <c r="D176" s="65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2:30" ht="15" customHeight="1" x14ac:dyDescent="0.25"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2:30" ht="15" customHeight="1" x14ac:dyDescent="0.2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2:30" ht="15" customHeight="1" x14ac:dyDescent="0.2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2:30" ht="15" customHeight="1" x14ac:dyDescent="0.2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2:30" ht="15" customHeight="1" x14ac:dyDescent="0.2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2:30" ht="15" customHeight="1" x14ac:dyDescent="0.2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2:30" ht="15" customHeight="1" x14ac:dyDescent="0.2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2:30" ht="15" customHeight="1" x14ac:dyDescent="0.2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2:30" ht="15" customHeight="1" x14ac:dyDescent="0.2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2:30" ht="15" customHeight="1" x14ac:dyDescent="0.2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2:30" ht="15" customHeight="1" x14ac:dyDescent="0.2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2:30" ht="15" customHeight="1" x14ac:dyDescent="0.2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U188" s="26"/>
      <c r="V188" s="26"/>
      <c r="W188" s="26"/>
    </row>
    <row r="189" spans="2:30" ht="15" customHeight="1" x14ac:dyDescent="0.25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</row>
    <row r="190" spans="2:30" ht="15" customHeight="1" x14ac:dyDescent="0.25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2:30" ht="15" customHeight="1" x14ac:dyDescent="0.25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</row>
    <row r="192" spans="2:30" ht="15" customHeight="1" x14ac:dyDescent="0.25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2:21" ht="15" customHeight="1" x14ac:dyDescent="0.25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2:21" ht="15" customHeight="1" x14ac:dyDescent="0.2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U194" s="34"/>
    </row>
  </sheetData>
  <sortState ref="B10:X11">
    <sortCondition ref="B10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2019-09-03T12:52:15Z</dcterms:modified>
</cp:coreProperties>
</file>