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AJ9" i="1"/>
  <c r="AI9" i="1"/>
  <c r="AH9" i="1"/>
  <c r="AG9" i="1"/>
  <c r="AF9" i="1"/>
  <c r="AE9" i="1"/>
  <c r="AD9" i="1"/>
  <c r="AC9" i="1"/>
  <c r="AB9" i="1"/>
  <c r="AA9" i="1"/>
  <c r="Z9" i="1"/>
  <c r="Y9" i="1"/>
  <c r="I14" i="1" s="1"/>
  <c r="X9" i="1"/>
  <c r="H14" i="1" s="1"/>
  <c r="W9" i="1"/>
  <c r="G14" i="1" s="1"/>
  <c r="V9" i="1"/>
  <c r="F14" i="1" s="1"/>
  <c r="U9" i="1"/>
  <c r="E14" i="1" s="1"/>
  <c r="M9" i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L14" i="1" l="1"/>
  <c r="M14" i="1"/>
  <c r="N14" i="1"/>
  <c r="K14" i="1"/>
  <c r="E13" i="1"/>
  <c r="K13" i="1" s="1"/>
  <c r="D10" i="1"/>
  <c r="I16" i="1"/>
  <c r="G16" i="1"/>
  <c r="E16" i="1"/>
  <c r="N9" i="1"/>
  <c r="N13" i="1" s="1"/>
  <c r="O13" i="1"/>
  <c r="O16" i="1" s="1"/>
  <c r="F16" i="1"/>
  <c r="L13" i="1"/>
  <c r="H16" i="1"/>
  <c r="M13" i="1" l="1"/>
  <c r="M16" i="1"/>
  <c r="L16" i="1"/>
  <c r="N16" i="1"/>
  <c r="K16" i="1"/>
</calcChain>
</file>

<file path=xl/sharedStrings.xml><?xml version="1.0" encoding="utf-8"?>
<sst xmlns="http://schemas.openxmlformats.org/spreadsheetml/2006/main" count="136" uniqueCount="91">
  <si>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</si>
  <si>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</si>
  <si>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</si>
  <si>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</si>
  <si>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</si>
  <si>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</si>
  <si>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</si>
  <si>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</si>
  <si>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</si>
  <si>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</si>
  <si>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</si>
  <si>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</si>
  <si>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</si>
  <si>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</si>
  <si>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</si>
  <si>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</si>
  <si>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</si>
  <si>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</si>
  <si>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</si>
  <si>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</si>
  <si>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</si>
  <si>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</si>
  <si>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</si>
  <si>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</si>
  <si>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</si>
  <si>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</si>
  <si>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</si>
  <si>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</si>
  <si>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</si>
  <si>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</si>
  <si>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</si>
  <si>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</si>
  <si>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</si>
  <si>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</si>
  <si>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</si>
  <si>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</si>
  <si>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</si>
  <si>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</si>
  <si>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</si>
  <si>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</si>
  <si>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</si>
  <si>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</si>
  <si>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</si>
  <si>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</si>
  <si>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</si>
  <si>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</si>
  <si>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</si>
  <si>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</si>
  <si>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</si>
  <si>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</si>
  <si>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</si>
  <si>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</si>
  <si>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</si>
  <si>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</si>
  <si>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Johanna Karjanlahti</t>
  </si>
  <si>
    <t>1.9.2001   Siilinjärvi</t>
  </si>
  <si>
    <t>SMJ = Seinäjoen Maila-Jussit  (1932)</t>
  </si>
  <si>
    <t>SiiPe = Siilinjärven Pesis  (1987),  kasvattajaseura</t>
  </si>
  <si>
    <t>SiiPe</t>
  </si>
  <si>
    <t>SMJ</t>
  </si>
  <si>
    <t>30.05. 2018  Pesäkarhut - SMJ  2-0  (3-1, 6-0)</t>
  </si>
  <si>
    <t>Erno Tuomainen</t>
  </si>
  <si>
    <t>30.06. 2018  Joensuu</t>
  </si>
  <si>
    <t>5.</t>
  </si>
  <si>
    <t xml:space="preserve">  1-2  (2-3, 2-0, 0-1)</t>
  </si>
  <si>
    <t>II p</t>
  </si>
  <si>
    <t>6/8</t>
  </si>
  <si>
    <t>1/2</t>
  </si>
  <si>
    <t>4/5</t>
  </si>
  <si>
    <t>1/1</t>
  </si>
  <si>
    <t>Länsi</t>
  </si>
  <si>
    <t>Jussi Frantsila</t>
  </si>
  <si>
    <t>06.07. 2019  Seinäjoki</t>
  </si>
  <si>
    <t>9.  ottelu</t>
  </si>
  <si>
    <t>7.  ottelu</t>
  </si>
  <si>
    <t xml:space="preserve">Lyöty </t>
  </si>
  <si>
    <t xml:space="preserve">Tuotu </t>
  </si>
  <si>
    <t>30.05. 2019  SMJ - MyVe  2-0  (7-3, 13-3)</t>
  </si>
  <si>
    <t>07.06. 2019  SMJ - LaVe  2-0  (10-2, 5-1)</t>
  </si>
  <si>
    <t>16 v   8 kk 29 pv</t>
  </si>
  <si>
    <t>17 v   8 kk 29 pv</t>
  </si>
  <si>
    <t>L+T</t>
  </si>
  <si>
    <t xml:space="preserve">  0-1  (4-4, 0-4)</t>
  </si>
  <si>
    <t>1/4</t>
  </si>
  <si>
    <t>0/1</t>
  </si>
  <si>
    <t>7/12</t>
  </si>
  <si>
    <t>1/3</t>
  </si>
  <si>
    <t>4/6</t>
  </si>
  <si>
    <t>2/2</t>
  </si>
  <si>
    <t xml:space="preserve"> Vuoden tyttölukkari  2018, 2019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</si>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</sst>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9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165" fontId="1" fillId="3" borderId="3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0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9" width="5.7109375" style="61" customWidth="1"/>
    <col min="20" max="20" width="0.7109375" style="61" customWidth="1"/>
    <col min="21" max="28" width="5.7109375" style="61" customWidth="1"/>
    <col min="29" max="32" width="5.7109375" style="25" customWidth="1"/>
    <col min="33" max="33" width="5.7109375" style="62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54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5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1">
        <v>2017</v>
      </c>
      <c r="C4" s="81"/>
      <c r="D4" s="82" t="s">
        <v>58</v>
      </c>
      <c r="E4" s="81"/>
      <c r="F4" s="83" t="s">
        <v>53</v>
      </c>
      <c r="G4" s="84"/>
      <c r="H4" s="85"/>
      <c r="I4" s="81"/>
      <c r="J4" s="81"/>
      <c r="K4" s="81"/>
      <c r="L4" s="81"/>
      <c r="M4" s="81"/>
      <c r="N4" s="8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1">
        <v>2018</v>
      </c>
      <c r="C5" s="81"/>
      <c r="D5" s="82" t="s">
        <v>58</v>
      </c>
      <c r="E5" s="81"/>
      <c r="F5" s="83" t="s">
        <v>53</v>
      </c>
      <c r="G5" s="84"/>
      <c r="H5" s="85"/>
      <c r="I5" s="81"/>
      <c r="J5" s="81"/>
      <c r="K5" s="81"/>
      <c r="L5" s="81"/>
      <c r="M5" s="81"/>
      <c r="N5" s="8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2018</v>
      </c>
      <c r="C6" s="26" t="s">
        <v>63</v>
      </c>
      <c r="D6" s="29" t="s">
        <v>59</v>
      </c>
      <c r="E6" s="26">
        <v>1</v>
      </c>
      <c r="F6" s="26">
        <v>0</v>
      </c>
      <c r="G6" s="26">
        <v>0</v>
      </c>
      <c r="H6" s="26">
        <v>0</v>
      </c>
      <c r="I6" s="26">
        <v>3</v>
      </c>
      <c r="J6" s="26">
        <v>1</v>
      </c>
      <c r="K6" s="26">
        <v>1</v>
      </c>
      <c r="L6" s="26">
        <v>1</v>
      </c>
      <c r="M6" s="26">
        <v>0</v>
      </c>
      <c r="N6" s="30">
        <v>0.75</v>
      </c>
      <c r="O6" s="24">
        <v>4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63</v>
      </c>
      <c r="D7" s="29" t="s">
        <v>59</v>
      </c>
      <c r="E7" s="26">
        <v>23</v>
      </c>
      <c r="F7" s="26">
        <v>0</v>
      </c>
      <c r="G7" s="26">
        <v>4</v>
      </c>
      <c r="H7" s="26">
        <v>2</v>
      </c>
      <c r="I7" s="26">
        <v>57</v>
      </c>
      <c r="J7" s="26">
        <v>33</v>
      </c>
      <c r="K7" s="26">
        <v>6</v>
      </c>
      <c r="L7" s="26">
        <v>14</v>
      </c>
      <c r="M7" s="26">
        <v>4</v>
      </c>
      <c r="N7" s="30">
        <v>0.51818181818181819</v>
      </c>
      <c r="O7" s="24">
        <v>110</v>
      </c>
      <c r="P7" s="18"/>
      <c r="Q7" s="18"/>
      <c r="R7" s="18"/>
      <c r="S7" s="18"/>
      <c r="T7" s="24"/>
      <c r="U7" s="26">
        <v>4</v>
      </c>
      <c r="V7" s="26">
        <v>0</v>
      </c>
      <c r="W7" s="26">
        <v>0</v>
      </c>
      <c r="X7" s="26">
        <v>1</v>
      </c>
      <c r="Y7" s="26">
        <v>6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90</v>
      </c>
      <c r="D8" s="29" t="s">
        <v>59</v>
      </c>
      <c r="E8" s="26">
        <v>16</v>
      </c>
      <c r="F8" s="26">
        <v>0</v>
      </c>
      <c r="G8" s="26">
        <v>3</v>
      </c>
      <c r="H8" s="26">
        <v>5</v>
      </c>
      <c r="I8" s="26">
        <v>24</v>
      </c>
      <c r="J8" s="26">
        <v>3</v>
      </c>
      <c r="K8" s="26">
        <v>10</v>
      </c>
      <c r="L8" s="26">
        <v>8</v>
      </c>
      <c r="M8" s="26">
        <v>3</v>
      </c>
      <c r="N8" s="30">
        <v>0.54500000000000004</v>
      </c>
      <c r="O8" s="24">
        <v>44</v>
      </c>
      <c r="P8" s="18"/>
      <c r="Q8" s="18"/>
      <c r="R8" s="18"/>
      <c r="S8" s="18"/>
      <c r="T8" s="24"/>
      <c r="U8" s="26">
        <v>3</v>
      </c>
      <c r="V8" s="26">
        <v>0</v>
      </c>
      <c r="W8" s="26">
        <v>1</v>
      </c>
      <c r="X8" s="26">
        <v>1</v>
      </c>
      <c r="Y8" s="26">
        <v>7</v>
      </c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SUM(E4:E8)</f>
        <v>40</v>
      </c>
      <c r="F9" s="18">
        <f t="shared" si="0"/>
        <v>0</v>
      </c>
      <c r="G9" s="18">
        <f t="shared" si="0"/>
        <v>7</v>
      </c>
      <c r="H9" s="18">
        <f t="shared" si="0"/>
        <v>7</v>
      </c>
      <c r="I9" s="18">
        <f t="shared" si="0"/>
        <v>84</v>
      </c>
      <c r="J9" s="18">
        <f t="shared" si="0"/>
        <v>37</v>
      </c>
      <c r="K9" s="18">
        <f t="shared" si="0"/>
        <v>17</v>
      </c>
      <c r="L9" s="18">
        <f t="shared" si="0"/>
        <v>23</v>
      </c>
      <c r="M9" s="18">
        <f t="shared" si="0"/>
        <v>7</v>
      </c>
      <c r="N9" s="31">
        <f>PRODUCT(I9/O9)</f>
        <v>0.53164556962025311</v>
      </c>
      <c r="O9" s="32">
        <f t="shared" ref="O9:AJ9" si="1">SUM(O4:O8)</f>
        <v>158</v>
      </c>
      <c r="P9" s="18"/>
      <c r="Q9" s="18"/>
      <c r="R9" s="18"/>
      <c r="S9" s="18"/>
      <c r="T9" s="32"/>
      <c r="U9" s="18">
        <f t="shared" si="1"/>
        <v>7</v>
      </c>
      <c r="V9" s="18">
        <f t="shared" si="1"/>
        <v>0</v>
      </c>
      <c r="W9" s="18">
        <f t="shared" si="1"/>
        <v>1</v>
      </c>
      <c r="X9" s="18">
        <f t="shared" si="1"/>
        <v>2</v>
      </c>
      <c r="Y9" s="18">
        <f t="shared" si="1"/>
        <v>13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9" t="s">
        <v>2</v>
      </c>
      <c r="C10" s="33"/>
      <c r="D10" s="34">
        <f>SUM(F9:H9)+((I9-F9-G9)/3)+(E9/3)+(AE9*25)+(AF9*25)+(AG9*10)+(AH9*25)+(AI9*20)+(AJ9*15)</f>
        <v>53.000000000000007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6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37"/>
      <c r="Q11" s="37"/>
      <c r="R11" s="37"/>
      <c r="S11" s="37"/>
      <c r="T11" s="37"/>
      <c r="U11" s="1"/>
      <c r="V11" s="38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9"/>
      <c r="D12" s="39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38"/>
      <c r="K12" s="18" t="s">
        <v>25</v>
      </c>
      <c r="L12" s="18" t="s">
        <v>26</v>
      </c>
      <c r="M12" s="18" t="s">
        <v>27</v>
      </c>
      <c r="N12" s="31" t="s">
        <v>35</v>
      </c>
      <c r="O12" s="115"/>
      <c r="P12" s="40" t="s">
        <v>32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1"/>
      <c r="AC12" s="11"/>
      <c r="AD12" s="11"/>
      <c r="AE12" s="11"/>
      <c r="AF12" s="11"/>
      <c r="AG12" s="11"/>
      <c r="AH12" s="12"/>
      <c r="AI12" s="12"/>
      <c r="AJ12" s="43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40" t="s">
        <v>17</v>
      </c>
      <c r="C13" s="12"/>
      <c r="D13" s="43"/>
      <c r="E13" s="26">
        <f>PRODUCT(E9)</f>
        <v>40</v>
      </c>
      <c r="F13" s="26">
        <f>PRODUCT(F9)</f>
        <v>0</v>
      </c>
      <c r="G13" s="26">
        <f>PRODUCT(G9)</f>
        <v>7</v>
      </c>
      <c r="H13" s="26">
        <f>PRODUCT(H9)</f>
        <v>7</v>
      </c>
      <c r="I13" s="26">
        <f>PRODUCT(I9)</f>
        <v>84</v>
      </c>
      <c r="J13" s="38"/>
      <c r="K13" s="44">
        <f>PRODUCT((F13+G13)/E13)</f>
        <v>0.17499999999999999</v>
      </c>
      <c r="L13" s="44">
        <f>PRODUCT(H13/E13)</f>
        <v>0.17499999999999999</v>
      </c>
      <c r="M13" s="44">
        <f>PRODUCT(I13/E13)</f>
        <v>2.1</v>
      </c>
      <c r="N13" s="30">
        <f>PRODUCT(N9)</f>
        <v>0.53164556962025311</v>
      </c>
      <c r="O13" s="115">
        <f>PRODUCT(O9)</f>
        <v>158</v>
      </c>
      <c r="P13" s="124" t="s">
        <v>33</v>
      </c>
      <c r="Q13" s="125"/>
      <c r="R13" s="126" t="s">
        <v>60</v>
      </c>
      <c r="S13" s="126"/>
      <c r="T13" s="126"/>
      <c r="U13" s="126"/>
      <c r="V13" s="126"/>
      <c r="W13" s="126"/>
      <c r="X13" s="126"/>
      <c r="Y13" s="126"/>
      <c r="Z13" s="126"/>
      <c r="AA13" s="127" t="s">
        <v>36</v>
      </c>
      <c r="AB13" s="127"/>
      <c r="AC13" s="127"/>
      <c r="AD13" s="128" t="s">
        <v>79</v>
      </c>
      <c r="AE13" s="127"/>
      <c r="AF13" s="127"/>
      <c r="AG13" s="127"/>
      <c r="AH13" s="127"/>
      <c r="AI13" s="127"/>
      <c r="AJ13" s="129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45" t="s">
        <v>18</v>
      </c>
      <c r="C14" s="46"/>
      <c r="D14" s="47"/>
      <c r="E14" s="26">
        <f>PRODUCT(U9)</f>
        <v>7</v>
      </c>
      <c r="F14" s="26">
        <f>PRODUCT(V9)</f>
        <v>0</v>
      </c>
      <c r="G14" s="26">
        <f>PRODUCT(W9)</f>
        <v>1</v>
      </c>
      <c r="H14" s="26">
        <f>PRODUCT(X9)</f>
        <v>2</v>
      </c>
      <c r="I14" s="26">
        <f>PRODUCT(Y9)</f>
        <v>13</v>
      </c>
      <c r="J14" s="1"/>
      <c r="K14" s="44">
        <f>PRODUCT((F14+G14)/E14)</f>
        <v>0.14285714285714285</v>
      </c>
      <c r="L14" s="44">
        <f>PRODUCT(H14/E14)</f>
        <v>0.2857142857142857</v>
      </c>
      <c r="M14" s="44">
        <f>PRODUCT(I14/E14)</f>
        <v>1.8571428571428572</v>
      </c>
      <c r="N14" s="123">
        <f>PRODUCT(I14/O14)</f>
        <v>0.4642857142857143</v>
      </c>
      <c r="O14" s="48">
        <v>28</v>
      </c>
      <c r="P14" s="130" t="s">
        <v>75</v>
      </c>
      <c r="Q14" s="131"/>
      <c r="R14" s="132" t="s">
        <v>78</v>
      </c>
      <c r="S14" s="132"/>
      <c r="T14" s="132"/>
      <c r="U14" s="132"/>
      <c r="V14" s="132"/>
      <c r="W14" s="132"/>
      <c r="X14" s="132"/>
      <c r="Y14" s="132"/>
      <c r="Z14" s="132"/>
      <c r="AA14" s="133" t="s">
        <v>73</v>
      </c>
      <c r="AB14" s="133"/>
      <c r="AC14" s="133"/>
      <c r="AD14" s="134" t="s">
        <v>79</v>
      </c>
      <c r="AE14" s="133"/>
      <c r="AF14" s="133"/>
      <c r="AG14" s="133"/>
      <c r="AH14" s="133"/>
      <c r="AI14" s="133"/>
      <c r="AJ14" s="13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49" t="s">
        <v>19</v>
      </c>
      <c r="C15" s="50"/>
      <c r="D15" s="51"/>
      <c r="E15" s="27"/>
      <c r="F15" s="27"/>
      <c r="G15" s="27"/>
      <c r="H15" s="27"/>
      <c r="I15" s="27"/>
      <c r="J15" s="38"/>
      <c r="K15" s="52"/>
      <c r="L15" s="52"/>
      <c r="M15" s="52"/>
      <c r="N15" s="53"/>
      <c r="O15" s="115">
        <v>0</v>
      </c>
      <c r="P15" s="130" t="s">
        <v>76</v>
      </c>
      <c r="Q15" s="131"/>
      <c r="R15" s="132" t="s">
        <v>77</v>
      </c>
      <c r="S15" s="132"/>
      <c r="T15" s="132"/>
      <c r="U15" s="132"/>
      <c r="V15" s="132"/>
      <c r="W15" s="132"/>
      <c r="X15" s="132"/>
      <c r="Y15" s="132"/>
      <c r="Z15" s="132"/>
      <c r="AA15" s="133" t="s">
        <v>74</v>
      </c>
      <c r="AB15" s="133"/>
      <c r="AC15" s="133"/>
      <c r="AD15" s="134" t="s">
        <v>80</v>
      </c>
      <c r="AE15" s="133"/>
      <c r="AF15" s="133"/>
      <c r="AG15" s="133"/>
      <c r="AH15" s="133"/>
      <c r="AI15" s="133"/>
      <c r="AJ15" s="135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54" t="s">
        <v>20</v>
      </c>
      <c r="C16" s="55"/>
      <c r="D16" s="56"/>
      <c r="E16" s="18">
        <f>SUM(E13:E15)</f>
        <v>47</v>
      </c>
      <c r="F16" s="18">
        <f>SUM(F13:F15)</f>
        <v>0</v>
      </c>
      <c r="G16" s="18">
        <f>SUM(G13:G15)</f>
        <v>8</v>
      </c>
      <c r="H16" s="18">
        <f>SUM(H13:H15)</f>
        <v>9</v>
      </c>
      <c r="I16" s="18">
        <f>SUM(I13:I15)</f>
        <v>97</v>
      </c>
      <c r="J16" s="38"/>
      <c r="K16" s="57">
        <f>PRODUCT((F16+G16)/E16)</f>
        <v>0.1702127659574468</v>
      </c>
      <c r="L16" s="57">
        <f>PRODUCT(H16/E16)</f>
        <v>0.19148936170212766</v>
      </c>
      <c r="M16" s="57">
        <f>PRODUCT(I16/E16)</f>
        <v>2.0638297872340425</v>
      </c>
      <c r="N16" s="31">
        <f>PRODUCT(I16/O16)</f>
        <v>0.521505376344086</v>
      </c>
      <c r="O16" s="115">
        <f>SUM(O13:O15)</f>
        <v>186</v>
      </c>
      <c r="P16" s="136" t="s">
        <v>34</v>
      </c>
      <c r="Q16" s="137"/>
      <c r="R16" s="137"/>
      <c r="S16" s="138"/>
      <c r="T16" s="138"/>
      <c r="U16" s="138"/>
      <c r="V16" s="138"/>
      <c r="W16" s="138"/>
      <c r="X16" s="138"/>
      <c r="Y16" s="138"/>
      <c r="Z16" s="138"/>
      <c r="AA16" s="138"/>
      <c r="AB16" s="139"/>
      <c r="AC16" s="139"/>
      <c r="AD16" s="139"/>
      <c r="AE16" s="139"/>
      <c r="AF16" s="139"/>
      <c r="AG16" s="139"/>
      <c r="AH16" s="138"/>
      <c r="AI16" s="139"/>
      <c r="AJ16" s="72"/>
      <c r="AK16" s="8"/>
      <c r="AL16" s="8"/>
      <c r="AM16" s="8"/>
      <c r="AN16" s="8"/>
      <c r="AO16" s="8"/>
      <c r="AP16" s="8"/>
    </row>
    <row r="17" spans="1:42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58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s="59" customFormat="1" ht="15" customHeight="1" x14ac:dyDescent="0.2">
      <c r="A18" s="1"/>
      <c r="B18" s="40" t="s">
        <v>89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43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37</v>
      </c>
      <c r="C20" s="1"/>
      <c r="D20" s="74" t="s">
        <v>57</v>
      </c>
      <c r="E20" s="1"/>
      <c r="F20" s="24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74" t="s">
        <v>56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9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9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9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9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9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9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9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9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9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9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9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9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9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9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9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9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9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8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9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8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</sheetData>
  <sortState ref="B7:AE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3" t="s">
        <v>38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28"/>
      <c r="Y1" s="66"/>
      <c r="Z1" s="66"/>
      <c r="AA1" s="66"/>
      <c r="AB1" s="66"/>
      <c r="AC1" s="66"/>
      <c r="AD1" s="66"/>
    </row>
    <row r="2" spans="1:30" x14ac:dyDescent="0.25">
      <c r="A2" s="8"/>
      <c r="B2" s="40" t="s">
        <v>54</v>
      </c>
      <c r="C2" s="87" t="s">
        <v>55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6"/>
      <c r="Z2" s="66"/>
      <c r="AA2" s="66"/>
      <c r="AB2" s="66"/>
      <c r="AC2" s="66"/>
      <c r="AD2" s="66"/>
    </row>
    <row r="3" spans="1:30" x14ac:dyDescent="0.25">
      <c r="A3" s="8"/>
      <c r="B3" s="68" t="s">
        <v>39</v>
      </c>
      <c r="C3" s="68" t="s">
        <v>40</v>
      </c>
      <c r="D3" s="69" t="s">
        <v>41</v>
      </c>
      <c r="E3" s="70" t="s">
        <v>1</v>
      </c>
      <c r="F3" s="24"/>
      <c r="G3" s="71" t="s">
        <v>42</v>
      </c>
      <c r="H3" s="72" t="s">
        <v>43</v>
      </c>
      <c r="I3" s="72" t="s">
        <v>30</v>
      </c>
      <c r="J3" s="73" t="s">
        <v>44</v>
      </c>
      <c r="K3" s="73" t="s">
        <v>45</v>
      </c>
      <c r="L3" s="73" t="s">
        <v>46</v>
      </c>
      <c r="M3" s="71" t="s">
        <v>47</v>
      </c>
      <c r="N3" s="71" t="s">
        <v>29</v>
      </c>
      <c r="O3" s="72" t="s">
        <v>48</v>
      </c>
      <c r="P3" s="71" t="s">
        <v>43</v>
      </c>
      <c r="Q3" s="71" t="s">
        <v>3</v>
      </c>
      <c r="R3" s="71">
        <v>1</v>
      </c>
      <c r="S3" s="71">
        <v>2</v>
      </c>
      <c r="T3" s="71">
        <v>3</v>
      </c>
      <c r="U3" s="71" t="s">
        <v>49</v>
      </c>
      <c r="V3" s="73" t="s">
        <v>21</v>
      </c>
      <c r="W3" s="69" t="s">
        <v>50</v>
      </c>
      <c r="X3" s="69" t="s">
        <v>51</v>
      </c>
      <c r="Y3" s="66"/>
      <c r="Z3" s="66"/>
      <c r="AA3" s="66"/>
      <c r="AB3" s="66"/>
      <c r="AC3" s="66"/>
      <c r="AD3" s="66"/>
    </row>
    <row r="4" spans="1:30" x14ac:dyDescent="0.25">
      <c r="A4" s="8"/>
      <c r="B4" s="88" t="s">
        <v>62</v>
      </c>
      <c r="C4" s="89" t="s">
        <v>64</v>
      </c>
      <c r="D4" s="90" t="s">
        <v>52</v>
      </c>
      <c r="E4" s="91" t="s">
        <v>58</v>
      </c>
      <c r="F4" s="48"/>
      <c r="G4" s="92"/>
      <c r="H4" s="93"/>
      <c r="I4" s="92">
        <v>1</v>
      </c>
      <c r="J4" s="94" t="s">
        <v>48</v>
      </c>
      <c r="K4" s="94">
        <v>7</v>
      </c>
      <c r="L4" s="94" t="s">
        <v>65</v>
      </c>
      <c r="M4" s="94">
        <v>1</v>
      </c>
      <c r="N4" s="95"/>
      <c r="O4" s="96"/>
      <c r="P4" s="95"/>
      <c r="Q4" s="96" t="s">
        <v>66</v>
      </c>
      <c r="R4" s="96" t="s">
        <v>67</v>
      </c>
      <c r="S4" s="96" t="s">
        <v>68</v>
      </c>
      <c r="T4" s="96" t="s">
        <v>69</v>
      </c>
      <c r="U4" s="96"/>
      <c r="V4" s="97">
        <v>0.75</v>
      </c>
      <c r="W4" s="88" t="s">
        <v>61</v>
      </c>
      <c r="X4" s="92">
        <v>1062</v>
      </c>
      <c r="Y4" s="66"/>
      <c r="Z4" s="66"/>
      <c r="AA4" s="66"/>
      <c r="AB4" s="66"/>
      <c r="AC4" s="66"/>
      <c r="AD4" s="66"/>
    </row>
    <row r="5" spans="1:30" x14ac:dyDescent="0.25">
      <c r="A5" s="8"/>
      <c r="B5" s="105" t="s">
        <v>72</v>
      </c>
      <c r="C5" s="106" t="s">
        <v>82</v>
      </c>
      <c r="D5" s="107" t="s">
        <v>70</v>
      </c>
      <c r="E5" s="108" t="s">
        <v>59</v>
      </c>
      <c r="F5" s="48"/>
      <c r="G5" s="116">
        <v>1</v>
      </c>
      <c r="H5" s="117"/>
      <c r="I5" s="109"/>
      <c r="J5" s="110" t="s">
        <v>48</v>
      </c>
      <c r="K5" s="110">
        <v>8</v>
      </c>
      <c r="L5" s="110"/>
      <c r="M5" s="110">
        <v>1</v>
      </c>
      <c r="N5" s="111"/>
      <c r="O5" s="112"/>
      <c r="P5" s="111"/>
      <c r="Q5" s="113" t="s">
        <v>83</v>
      </c>
      <c r="R5" s="113" t="s">
        <v>84</v>
      </c>
      <c r="S5" s="113" t="s">
        <v>84</v>
      </c>
      <c r="T5" s="113" t="s">
        <v>69</v>
      </c>
      <c r="U5" s="113" t="s">
        <v>84</v>
      </c>
      <c r="V5" s="114">
        <v>0.25</v>
      </c>
      <c r="W5" s="105" t="s">
        <v>71</v>
      </c>
      <c r="X5" s="109">
        <v>1054</v>
      </c>
      <c r="Y5" s="66"/>
      <c r="Z5" s="66"/>
      <c r="AA5" s="66"/>
      <c r="AB5" s="66"/>
      <c r="AC5" s="66"/>
      <c r="AD5" s="66"/>
    </row>
    <row r="6" spans="1:30" x14ac:dyDescent="0.25">
      <c r="A6" s="23"/>
      <c r="B6" s="22" t="s">
        <v>9</v>
      </c>
      <c r="C6" s="17"/>
      <c r="D6" s="16"/>
      <c r="E6" s="118"/>
      <c r="F6" s="119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/>
      <c r="Q6" s="120" t="s">
        <v>85</v>
      </c>
      <c r="R6" s="120" t="s">
        <v>86</v>
      </c>
      <c r="S6" s="120" t="s">
        <v>87</v>
      </c>
      <c r="T6" s="120" t="s">
        <v>88</v>
      </c>
      <c r="U6" s="120" t="s">
        <v>84</v>
      </c>
      <c r="V6" s="31">
        <v>0.58299999999999996</v>
      </c>
      <c r="W6" s="121"/>
      <c r="X6" s="120"/>
      <c r="Y6" s="66"/>
      <c r="Z6" s="66"/>
      <c r="AA6" s="66"/>
      <c r="AB6" s="66"/>
      <c r="AC6" s="66"/>
      <c r="AD6" s="66"/>
    </row>
    <row r="7" spans="1:30" x14ac:dyDescent="0.25">
      <c r="A7" s="23"/>
      <c r="B7" s="98"/>
      <c r="C7" s="99"/>
      <c r="D7" s="100"/>
      <c r="E7" s="101"/>
      <c r="F7" s="102"/>
      <c r="G7" s="99"/>
      <c r="H7" s="99"/>
      <c r="I7" s="99"/>
      <c r="J7" s="103"/>
      <c r="K7" s="103"/>
      <c r="L7" s="103"/>
      <c r="M7" s="99"/>
      <c r="N7" s="99"/>
      <c r="O7" s="99"/>
      <c r="P7" s="99"/>
      <c r="Q7" s="122"/>
      <c r="R7" s="122"/>
      <c r="S7" s="122"/>
      <c r="T7" s="122"/>
      <c r="U7" s="122"/>
      <c r="V7" s="99"/>
      <c r="W7" s="100"/>
      <c r="X7" s="104"/>
      <c r="Y7" s="66"/>
      <c r="Z7" s="66"/>
      <c r="AA7" s="66"/>
      <c r="AB7" s="66"/>
      <c r="AC7" s="66"/>
      <c r="AD7" s="66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6"/>
      <c r="Z8" s="66"/>
      <c r="AA8" s="66"/>
      <c r="AB8" s="66"/>
      <c r="AC8" s="66"/>
      <c r="AD8" s="66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6"/>
      <c r="Z9" s="66"/>
      <c r="AA9" s="66"/>
      <c r="AB9" s="66"/>
      <c r="AC9" s="66"/>
      <c r="AD9" s="66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6"/>
      <c r="Z10" s="66"/>
      <c r="AA10" s="66"/>
      <c r="AB10" s="66"/>
      <c r="AC10" s="66"/>
      <c r="AD10" s="66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6"/>
      <c r="Z11" s="66"/>
      <c r="AA11" s="66"/>
      <c r="AB11" s="66"/>
      <c r="AC11" s="66"/>
      <c r="AD11" s="66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6"/>
      <c r="Z12" s="66"/>
      <c r="AA12" s="66"/>
      <c r="AB12" s="66"/>
      <c r="AC12" s="66"/>
      <c r="AD12" s="66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6"/>
      <c r="Z13" s="66"/>
      <c r="AA13" s="66"/>
      <c r="AB13" s="66"/>
      <c r="AC13" s="66"/>
      <c r="AD13" s="66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6"/>
      <c r="Z14" s="66"/>
      <c r="AA14" s="66"/>
      <c r="AB14" s="66"/>
      <c r="AC14" s="66"/>
      <c r="AD14" s="66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6"/>
      <c r="Z15" s="66"/>
      <c r="AA15" s="66"/>
      <c r="AB15" s="66"/>
      <c r="AC15" s="66"/>
      <c r="AD15" s="66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6"/>
      <c r="Z16" s="66"/>
      <c r="AA16" s="66"/>
      <c r="AB16" s="66"/>
      <c r="AC16" s="66"/>
      <c r="AD16" s="66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6"/>
      <c r="Z17" s="66"/>
      <c r="AA17" s="66"/>
      <c r="AB17" s="66"/>
      <c r="AC17" s="66"/>
      <c r="AD17" s="66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6"/>
      <c r="Z18" s="66"/>
      <c r="AA18" s="66"/>
      <c r="AB18" s="66"/>
      <c r="AC18" s="66"/>
      <c r="AD18" s="66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6"/>
      <c r="Z19" s="66"/>
      <c r="AA19" s="66"/>
      <c r="AB19" s="66"/>
      <c r="AC19" s="66"/>
      <c r="AD19" s="66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6"/>
      <c r="Z20" s="66"/>
      <c r="AA20" s="66"/>
      <c r="AB20" s="66"/>
      <c r="AC20" s="66"/>
      <c r="AD20" s="66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6"/>
      <c r="Z21" s="66"/>
      <c r="AA21" s="66"/>
      <c r="AB21" s="66"/>
      <c r="AC21" s="66"/>
      <c r="AD21" s="66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6"/>
      <c r="Z22" s="66"/>
      <c r="AA22" s="66"/>
      <c r="AB22" s="66"/>
      <c r="AC22" s="66"/>
      <c r="AD22" s="66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6"/>
      <c r="Z23" s="66"/>
      <c r="AA23" s="66"/>
      <c r="AB23" s="66"/>
      <c r="AC23" s="66"/>
      <c r="AD23" s="66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6"/>
      <c r="Z24" s="66"/>
      <c r="AA24" s="66"/>
      <c r="AB24" s="66"/>
      <c r="AC24" s="66"/>
      <c r="AD24" s="66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6"/>
      <c r="Z25" s="66"/>
      <c r="AA25" s="66"/>
      <c r="AB25" s="66"/>
      <c r="AC25" s="66"/>
      <c r="AD25" s="66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6"/>
      <c r="Z26" s="66"/>
      <c r="AA26" s="66"/>
      <c r="AB26" s="66"/>
      <c r="AC26" s="66"/>
      <c r="AD26" s="66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6"/>
      <c r="Z27" s="66"/>
      <c r="AA27" s="66"/>
      <c r="AB27" s="66"/>
      <c r="AC27" s="66"/>
      <c r="AD27" s="66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6"/>
      <c r="Z28" s="66"/>
      <c r="AA28" s="66"/>
      <c r="AB28" s="66"/>
      <c r="AC28" s="66"/>
      <c r="AD28" s="66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6"/>
      <c r="Z29" s="66"/>
      <c r="AA29" s="66"/>
      <c r="AB29" s="66"/>
      <c r="AC29" s="66"/>
      <c r="AD29" s="66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6"/>
      <c r="Z30" s="66"/>
      <c r="AA30" s="66"/>
      <c r="AB30" s="66"/>
      <c r="AC30" s="66"/>
      <c r="AD30" s="66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6"/>
      <c r="Z31" s="66"/>
      <c r="AA31" s="66"/>
      <c r="AB31" s="66"/>
      <c r="AC31" s="66"/>
      <c r="AD31" s="66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6"/>
      <c r="Z32" s="66"/>
      <c r="AA32" s="66"/>
      <c r="AB32" s="66"/>
      <c r="AC32" s="66"/>
      <c r="AD32" s="66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6"/>
      <c r="Z33" s="66"/>
      <c r="AA33" s="66"/>
      <c r="AB33" s="66"/>
      <c r="AC33" s="66"/>
      <c r="AD33" s="66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6"/>
      <c r="Z34" s="66"/>
      <c r="AA34" s="66"/>
      <c r="AB34" s="66"/>
      <c r="AC34" s="66"/>
      <c r="AD34" s="66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6"/>
      <c r="Z35" s="66"/>
      <c r="AA35" s="66"/>
      <c r="AB35" s="66"/>
      <c r="AC35" s="66"/>
      <c r="AD35" s="66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6"/>
      <c r="Z36" s="66"/>
      <c r="AA36" s="66"/>
      <c r="AB36" s="66"/>
      <c r="AC36" s="66"/>
      <c r="AD36" s="66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6"/>
      <c r="Z37" s="66"/>
      <c r="AA37" s="66"/>
      <c r="AB37" s="66"/>
      <c r="AC37" s="66"/>
      <c r="AD37" s="66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6"/>
      <c r="Z38" s="66"/>
      <c r="AA38" s="66"/>
      <c r="AB38" s="66"/>
      <c r="AC38" s="66"/>
      <c r="AD38" s="66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6"/>
      <c r="Z39" s="66"/>
      <c r="AA39" s="66"/>
      <c r="AB39" s="66"/>
      <c r="AC39" s="66"/>
      <c r="AD39" s="66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6"/>
      <c r="Z40" s="66"/>
      <c r="AA40" s="66"/>
      <c r="AB40" s="66"/>
      <c r="AC40" s="66"/>
      <c r="AD40" s="66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6"/>
      <c r="Z41" s="66"/>
      <c r="AA41" s="66"/>
      <c r="AB41" s="66"/>
      <c r="AC41" s="66"/>
      <c r="AD41" s="66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6"/>
      <c r="Z42" s="66"/>
      <c r="AA42" s="66"/>
      <c r="AB42" s="66"/>
      <c r="AC42" s="66"/>
      <c r="AD42" s="66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6"/>
      <c r="Z43" s="66"/>
      <c r="AA43" s="66"/>
      <c r="AB43" s="66"/>
      <c r="AC43" s="66"/>
      <c r="AD43" s="66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6"/>
      <c r="Z44" s="66"/>
      <c r="AA44" s="66"/>
      <c r="AB44" s="66"/>
      <c r="AC44" s="66"/>
      <c r="AD44" s="66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6"/>
      <c r="Z45" s="66"/>
      <c r="AA45" s="66"/>
      <c r="AB45" s="66"/>
      <c r="AC45" s="66"/>
      <c r="AD45" s="66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6"/>
      <c r="Z46" s="66"/>
      <c r="AA46" s="66"/>
      <c r="AB46" s="66"/>
      <c r="AC46" s="66"/>
      <c r="AD46" s="66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6"/>
      <c r="Z47" s="66"/>
      <c r="AA47" s="66"/>
      <c r="AB47" s="66"/>
      <c r="AC47" s="66"/>
      <c r="AD47" s="66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6"/>
      <c r="Z48" s="66"/>
      <c r="AA48" s="66"/>
      <c r="AB48" s="66"/>
      <c r="AC48" s="66"/>
      <c r="AD48" s="66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6"/>
      <c r="Z49" s="66"/>
      <c r="AA49" s="66"/>
      <c r="AB49" s="66"/>
      <c r="AC49" s="66"/>
      <c r="AD49" s="66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6"/>
      <c r="Z50" s="66"/>
      <c r="AA50" s="66"/>
      <c r="AB50" s="66"/>
      <c r="AC50" s="66"/>
      <c r="AD50" s="66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6"/>
      <c r="Z51" s="66"/>
      <c r="AA51" s="66"/>
      <c r="AB51" s="66"/>
      <c r="AC51" s="66"/>
      <c r="AD51" s="66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6"/>
      <c r="Z52" s="66"/>
      <c r="AA52" s="66"/>
      <c r="AB52" s="66"/>
      <c r="AC52" s="66"/>
      <c r="AD52" s="66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6"/>
      <c r="Z53" s="66"/>
      <c r="AA53" s="66"/>
      <c r="AB53" s="66"/>
      <c r="AC53" s="66"/>
      <c r="AD53" s="66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6"/>
      <c r="Z54" s="66"/>
      <c r="AA54" s="66"/>
      <c r="AB54" s="66"/>
      <c r="AC54" s="66"/>
      <c r="AD54" s="66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6"/>
      <c r="Z55" s="66"/>
      <c r="AA55" s="66"/>
      <c r="AB55" s="66"/>
      <c r="AC55" s="66"/>
      <c r="AD55" s="66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6"/>
      <c r="Z56" s="66"/>
      <c r="AA56" s="66"/>
      <c r="AB56" s="66"/>
      <c r="AC56" s="66"/>
      <c r="AD56" s="66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6"/>
      <c r="Z57" s="66"/>
      <c r="AA57" s="66"/>
      <c r="AB57" s="66"/>
      <c r="AC57" s="66"/>
      <c r="AD57" s="66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6"/>
      <c r="Z58" s="66"/>
      <c r="AA58" s="66"/>
      <c r="AB58" s="66"/>
      <c r="AC58" s="66"/>
      <c r="AD58" s="66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6"/>
      <c r="Z59" s="66"/>
      <c r="AA59" s="66"/>
      <c r="AB59" s="66"/>
      <c r="AC59" s="66"/>
      <c r="AD59" s="66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6"/>
      <c r="Z60" s="66"/>
      <c r="AA60" s="66"/>
      <c r="AB60" s="66"/>
      <c r="AC60" s="66"/>
      <c r="AD60" s="66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6"/>
      <c r="Z61" s="66"/>
      <c r="AA61" s="66"/>
      <c r="AB61" s="66"/>
      <c r="AC61" s="66"/>
      <c r="AD61" s="66"/>
    </row>
    <row r="62" spans="1:30" x14ac:dyDescent="0.25">
      <c r="A62" s="23"/>
      <c r="B62" s="74"/>
      <c r="C62" s="1"/>
      <c r="D62" s="74"/>
      <c r="E62" s="75"/>
      <c r="G62" s="1"/>
      <c r="H62" s="38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4"/>
      <c r="X62" s="1"/>
      <c r="Y62" s="66"/>
      <c r="Z62" s="66"/>
      <c r="AA62" s="66"/>
      <c r="AB62" s="66"/>
      <c r="AC62" s="66"/>
      <c r="AD62" s="66"/>
    </row>
    <row r="63" spans="1:30" x14ac:dyDescent="0.25">
      <c r="A63" s="23"/>
      <c r="B63" s="74"/>
      <c r="C63" s="1"/>
      <c r="D63" s="74"/>
      <c r="E63" s="75"/>
      <c r="G63" s="1"/>
      <c r="H63" s="38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74"/>
      <c r="X63" s="1"/>
      <c r="Y63" s="66"/>
      <c r="Z63" s="66"/>
      <c r="AA63" s="66"/>
      <c r="AB63" s="66"/>
      <c r="AC63" s="66"/>
      <c r="AD63" s="66"/>
    </row>
    <row r="64" spans="1:30" x14ac:dyDescent="0.25">
      <c r="A64" s="23"/>
      <c r="B64" s="74"/>
      <c r="C64" s="1"/>
      <c r="D64" s="74"/>
      <c r="E64" s="75"/>
      <c r="G64" s="1"/>
      <c r="H64" s="38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74"/>
      <c r="X64" s="1"/>
      <c r="Y64" s="66"/>
      <c r="Z64" s="66"/>
      <c r="AA64" s="66"/>
      <c r="AB64" s="66"/>
      <c r="AC64" s="66"/>
      <c r="AD64" s="66"/>
    </row>
    <row r="65" spans="1:30" x14ac:dyDescent="0.25">
      <c r="A65" s="23"/>
      <c r="B65" s="74"/>
      <c r="C65" s="1"/>
      <c r="D65" s="74"/>
      <c r="E65" s="75"/>
      <c r="G65" s="1"/>
      <c r="H65" s="38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74"/>
      <c r="X65" s="1"/>
      <c r="Y65" s="66"/>
      <c r="Z65" s="66"/>
      <c r="AA65" s="66"/>
      <c r="AB65" s="66"/>
      <c r="AC65" s="66"/>
      <c r="AD65" s="66"/>
    </row>
    <row r="66" spans="1:30" x14ac:dyDescent="0.25">
      <c r="A66" s="23"/>
      <c r="B66" s="74"/>
      <c r="C66" s="1"/>
      <c r="D66" s="74"/>
      <c r="E66" s="75"/>
      <c r="G66" s="1"/>
      <c r="H66" s="38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74"/>
      <c r="X66" s="1"/>
      <c r="Y66" s="66"/>
      <c r="Z66" s="66"/>
      <c r="AA66" s="66"/>
      <c r="AB66" s="66"/>
      <c r="AC66" s="66"/>
      <c r="AD66" s="66"/>
    </row>
    <row r="67" spans="1:30" x14ac:dyDescent="0.25">
      <c r="A67" s="23"/>
      <c r="B67" s="74"/>
      <c r="C67" s="1"/>
      <c r="D67" s="74"/>
      <c r="E67" s="75"/>
      <c r="G67" s="1"/>
      <c r="H67" s="38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74"/>
      <c r="X67" s="1"/>
      <c r="Y67" s="66"/>
      <c r="Z67" s="66"/>
      <c r="AA67" s="66"/>
      <c r="AB67" s="66"/>
      <c r="AC67" s="66"/>
      <c r="AD67" s="66"/>
    </row>
    <row r="68" spans="1:30" x14ac:dyDescent="0.25">
      <c r="A68" s="23"/>
      <c r="B68" s="74"/>
      <c r="C68" s="1"/>
      <c r="D68" s="74"/>
      <c r="E68" s="75"/>
      <c r="G68" s="1"/>
      <c r="H68" s="38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74"/>
      <c r="X68" s="1"/>
      <c r="Y68" s="66"/>
      <c r="Z68" s="66"/>
      <c r="AA68" s="66"/>
      <c r="AB68" s="66"/>
      <c r="AC68" s="66"/>
      <c r="AD68" s="66"/>
    </row>
    <row r="69" spans="1:30" x14ac:dyDescent="0.25">
      <c r="A69" s="23"/>
      <c r="B69" s="74"/>
      <c r="C69" s="1"/>
      <c r="D69" s="74"/>
      <c r="E69" s="75"/>
      <c r="G69" s="1"/>
      <c r="H69" s="38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74"/>
      <c r="X69" s="1"/>
      <c r="Y69" s="66"/>
      <c r="Z69" s="66"/>
      <c r="AA69" s="66"/>
      <c r="AB69" s="66"/>
      <c r="AC69" s="66"/>
      <c r="AD69" s="66"/>
    </row>
    <row r="70" spans="1:30" x14ac:dyDescent="0.25">
      <c r="A70" s="23"/>
      <c r="B70" s="74"/>
      <c r="C70" s="1"/>
      <c r="D70" s="74"/>
      <c r="E70" s="75"/>
      <c r="G70" s="1"/>
      <c r="H70" s="38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74"/>
      <c r="X70" s="1"/>
      <c r="Y70" s="66"/>
      <c r="Z70" s="66"/>
      <c r="AA70" s="66"/>
      <c r="AB70" s="66"/>
      <c r="AC70" s="66"/>
      <c r="AD70" s="66"/>
    </row>
    <row r="71" spans="1:30" x14ac:dyDescent="0.25">
      <c r="A71" s="23"/>
      <c r="B71" s="74"/>
      <c r="C71" s="1"/>
      <c r="D71" s="74"/>
      <c r="E71" s="75"/>
      <c r="G71" s="1"/>
      <c r="H71" s="38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74"/>
      <c r="X71" s="1"/>
      <c r="Y71" s="66"/>
      <c r="Z71" s="66"/>
      <c r="AA71" s="66"/>
      <c r="AB71" s="66"/>
      <c r="AC71" s="66"/>
      <c r="AD71" s="66"/>
    </row>
    <row r="72" spans="1:30" x14ac:dyDescent="0.25">
      <c r="A72" s="23"/>
      <c r="B72" s="74"/>
      <c r="C72" s="1"/>
      <c r="D72" s="74"/>
      <c r="E72" s="75"/>
      <c r="G72" s="1"/>
      <c r="H72" s="38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74"/>
      <c r="X72" s="1"/>
      <c r="Y72" s="66"/>
      <c r="Z72" s="66"/>
      <c r="AA72" s="66"/>
      <c r="AB72" s="66"/>
      <c r="AC72" s="66"/>
      <c r="AD72" s="66"/>
    </row>
    <row r="73" spans="1:30" x14ac:dyDescent="0.25">
      <c r="A73" s="23"/>
      <c r="B73" s="74"/>
      <c r="C73" s="1"/>
      <c r="D73" s="74"/>
      <c r="E73" s="75"/>
      <c r="G73" s="1"/>
      <c r="H73" s="38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74"/>
      <c r="X73" s="1"/>
      <c r="Y73" s="66"/>
      <c r="Z73" s="66"/>
      <c r="AA73" s="66"/>
      <c r="AB73" s="66"/>
      <c r="AC73" s="66"/>
      <c r="AD73" s="66"/>
    </row>
    <row r="74" spans="1:30" x14ac:dyDescent="0.25">
      <c r="A74" s="23"/>
      <c r="B74" s="74"/>
      <c r="C74" s="1"/>
      <c r="D74" s="74"/>
      <c r="E74" s="75"/>
      <c r="G74" s="1"/>
      <c r="H74" s="38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74"/>
      <c r="X74" s="1"/>
      <c r="Y74" s="66"/>
      <c r="Z74" s="66"/>
      <c r="AA74" s="66"/>
      <c r="AB74" s="66"/>
      <c r="AC74" s="66"/>
      <c r="AD74" s="66"/>
    </row>
    <row r="75" spans="1:30" x14ac:dyDescent="0.25">
      <c r="A75" s="23"/>
      <c r="B75" s="74"/>
      <c r="C75" s="1"/>
      <c r="D75" s="74"/>
      <c r="E75" s="75"/>
      <c r="G75" s="1"/>
      <c r="H75" s="38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74"/>
      <c r="X75" s="1"/>
      <c r="Y75" s="66"/>
      <c r="Z75" s="66"/>
      <c r="AA75" s="66"/>
      <c r="AB75" s="66"/>
      <c r="AC75" s="66"/>
      <c r="AD75" s="66"/>
    </row>
    <row r="76" spans="1:30" x14ac:dyDescent="0.25">
      <c r="A76" s="23"/>
      <c r="B76" s="74"/>
      <c r="C76" s="1"/>
      <c r="D76" s="74"/>
      <c r="E76" s="75"/>
      <c r="G76" s="1"/>
      <c r="H76" s="38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74"/>
      <c r="X76" s="1"/>
      <c r="Y76" s="66"/>
      <c r="Z76" s="66"/>
      <c r="AA76" s="66"/>
      <c r="AB76" s="66"/>
      <c r="AC76" s="66"/>
      <c r="AD76" s="66"/>
    </row>
    <row r="77" spans="1:30" x14ac:dyDescent="0.25">
      <c r="A77" s="23"/>
      <c r="B77" s="74"/>
      <c r="C77" s="1"/>
      <c r="D77" s="74"/>
      <c r="E77" s="75"/>
      <c r="G77" s="1"/>
      <c r="H77" s="38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74"/>
      <c r="X77" s="1"/>
      <c r="Y77" s="66"/>
      <c r="Z77" s="66"/>
      <c r="AA77" s="66"/>
      <c r="AB77" s="66"/>
      <c r="AC77" s="66"/>
      <c r="AD77" s="66"/>
    </row>
    <row r="78" spans="1:30" x14ac:dyDescent="0.25">
      <c r="A78" s="23"/>
      <c r="B78" s="74"/>
      <c r="C78" s="1"/>
      <c r="D78" s="74"/>
      <c r="E78" s="75"/>
      <c r="G78" s="1"/>
      <c r="H78" s="38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74"/>
      <c r="X78" s="1"/>
      <c r="Y78" s="66"/>
      <c r="Z78" s="66"/>
      <c r="AA78" s="66"/>
      <c r="AB78" s="66"/>
      <c r="AC78" s="66"/>
      <c r="AD78" s="66"/>
    </row>
    <row r="79" spans="1:30" x14ac:dyDescent="0.25">
      <c r="A79" s="23"/>
      <c r="B79" s="74"/>
      <c r="C79" s="1"/>
      <c r="D79" s="74"/>
      <c r="E79" s="75"/>
      <c r="G79" s="1"/>
      <c r="H79" s="38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74"/>
      <c r="X79" s="1"/>
      <c r="Y79" s="66"/>
      <c r="Z79" s="66"/>
      <c r="AA79" s="66"/>
      <c r="AB79" s="66"/>
      <c r="AC79" s="66"/>
      <c r="AD79" s="66"/>
    </row>
    <row r="80" spans="1:30" x14ac:dyDescent="0.25">
      <c r="A80" s="23"/>
      <c r="B80" s="74"/>
      <c r="C80" s="1"/>
      <c r="D80" s="74"/>
      <c r="E80" s="75"/>
      <c r="G80" s="1"/>
      <c r="H80" s="38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74"/>
      <c r="X80" s="1"/>
      <c r="Y80" s="66"/>
      <c r="Z80" s="66"/>
      <c r="AA80" s="66"/>
      <c r="AB80" s="66"/>
      <c r="AC80" s="66"/>
      <c r="AD80" s="66"/>
    </row>
    <row r="81" spans="1:30" x14ac:dyDescent="0.25">
      <c r="A81" s="23"/>
      <c r="B81" s="74"/>
      <c r="C81" s="1"/>
      <c r="D81" s="74"/>
      <c r="E81" s="75"/>
      <c r="G81" s="1"/>
      <c r="H81" s="38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74"/>
      <c r="X81" s="1"/>
      <c r="Y81" s="66"/>
      <c r="Z81" s="66"/>
      <c r="AA81" s="66"/>
      <c r="AB81" s="66"/>
      <c r="AC81" s="66"/>
      <c r="AD81" s="66"/>
    </row>
    <row r="82" spans="1:30" x14ac:dyDescent="0.25">
      <c r="A82" s="23"/>
      <c r="B82" s="74"/>
      <c r="C82" s="1"/>
      <c r="D82" s="74"/>
      <c r="E82" s="75"/>
      <c r="G82" s="1"/>
      <c r="H82" s="38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74"/>
      <c r="X82" s="1"/>
      <c r="Y82" s="66"/>
      <c r="Z82" s="66"/>
      <c r="AA82" s="66"/>
      <c r="AB82" s="66"/>
      <c r="AC82" s="66"/>
      <c r="AD82" s="66"/>
    </row>
    <row r="83" spans="1:30" x14ac:dyDescent="0.25">
      <c r="A83" s="23"/>
      <c r="B83" s="74"/>
      <c r="C83" s="1"/>
      <c r="D83" s="74"/>
      <c r="E83" s="75"/>
      <c r="G83" s="1"/>
      <c r="H83" s="38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74"/>
      <c r="X83" s="1"/>
      <c r="Y83" s="66"/>
      <c r="Z83" s="66"/>
      <c r="AA83" s="66"/>
      <c r="AB83" s="66"/>
      <c r="AC83" s="66"/>
      <c r="AD83" s="66"/>
    </row>
    <row r="84" spans="1:30" x14ac:dyDescent="0.25">
      <c r="A84" s="23"/>
      <c r="B84" s="74"/>
      <c r="C84" s="1"/>
      <c r="D84" s="74"/>
      <c r="E84" s="75"/>
      <c r="G84" s="1"/>
      <c r="H84" s="38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74"/>
      <c r="X84" s="1"/>
      <c r="Y84" s="66"/>
      <c r="Z84" s="66"/>
      <c r="AA84" s="66"/>
      <c r="AB84" s="66"/>
      <c r="AC84" s="66"/>
      <c r="AD84" s="66"/>
    </row>
    <row r="85" spans="1:30" x14ac:dyDescent="0.25">
      <c r="A85" s="23"/>
      <c r="B85" s="74"/>
      <c r="C85" s="1"/>
      <c r="D85" s="74"/>
      <c r="E85" s="75"/>
      <c r="G85" s="1"/>
      <c r="H85" s="38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74"/>
      <c r="X85" s="1"/>
      <c r="Y85" s="66"/>
      <c r="Z85" s="66"/>
      <c r="AA85" s="66"/>
      <c r="AB85" s="66"/>
      <c r="AC85" s="66"/>
      <c r="AD85" s="66"/>
    </row>
    <row r="86" spans="1:30" x14ac:dyDescent="0.25">
      <c r="A86" s="23"/>
      <c r="B86" s="74"/>
      <c r="C86" s="1"/>
      <c r="D86" s="74"/>
      <c r="E86" s="75"/>
      <c r="G86" s="1"/>
      <c r="H86" s="38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74"/>
      <c r="X86" s="1"/>
      <c r="Y86" s="66"/>
      <c r="Z86" s="66"/>
      <c r="AA86" s="66"/>
      <c r="AB86" s="66"/>
      <c r="AC86" s="66"/>
      <c r="AD86" s="66"/>
    </row>
    <row r="87" spans="1:30" x14ac:dyDescent="0.25">
      <c r="A87" s="23"/>
      <c r="B87" s="74"/>
      <c r="C87" s="1"/>
      <c r="D87" s="74"/>
      <c r="E87" s="75"/>
      <c r="G87" s="1"/>
      <c r="H87" s="38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74"/>
      <c r="X87" s="1"/>
      <c r="Y87" s="66"/>
      <c r="Z87" s="66"/>
      <c r="AA87" s="66"/>
      <c r="AB87" s="66"/>
      <c r="AC87" s="66"/>
      <c r="AD87" s="66"/>
    </row>
    <row r="88" spans="1:30" x14ac:dyDescent="0.25">
      <c r="A88" s="23"/>
      <c r="B88" s="74"/>
      <c r="C88" s="1"/>
      <c r="D88" s="74"/>
      <c r="E88" s="75"/>
      <c r="G88" s="1"/>
      <c r="H88" s="38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74"/>
      <c r="X88" s="1"/>
      <c r="Y88" s="66"/>
      <c r="Z88" s="66"/>
      <c r="AA88" s="66"/>
      <c r="AB88" s="66"/>
      <c r="AC88" s="66"/>
      <c r="AD88" s="66"/>
    </row>
    <row r="89" spans="1:30" x14ac:dyDescent="0.25">
      <c r="A89" s="23"/>
      <c r="B89" s="74"/>
      <c r="C89" s="1"/>
      <c r="D89" s="74"/>
      <c r="E89" s="75"/>
      <c r="G89" s="1"/>
      <c r="H89" s="38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74"/>
      <c r="X89" s="1"/>
      <c r="Y89" s="66"/>
      <c r="Z89" s="66"/>
      <c r="AA89" s="66"/>
      <c r="AB89" s="66"/>
      <c r="AC89" s="66"/>
      <c r="AD89" s="66"/>
    </row>
    <row r="90" spans="1:30" x14ac:dyDescent="0.25">
      <c r="A90" s="23"/>
      <c r="B90" s="74"/>
      <c r="C90" s="1"/>
      <c r="D90" s="74"/>
      <c r="E90" s="75"/>
      <c r="G90" s="1"/>
      <c r="H90" s="38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74"/>
      <c r="X90" s="1"/>
      <c r="Y90" s="66"/>
      <c r="Z90" s="66"/>
      <c r="AA90" s="66"/>
      <c r="AB90" s="66"/>
      <c r="AC90" s="66"/>
      <c r="AD90" s="66"/>
    </row>
    <row r="91" spans="1:30" x14ac:dyDescent="0.25">
      <c r="A91" s="23"/>
      <c r="B91" s="74"/>
      <c r="C91" s="1"/>
      <c r="D91" s="74"/>
      <c r="E91" s="75"/>
      <c r="G91" s="1"/>
      <c r="H91" s="38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74"/>
      <c r="X91" s="1"/>
      <c r="Y91" s="66"/>
      <c r="Z91" s="66"/>
      <c r="AA91" s="66"/>
      <c r="AB91" s="66"/>
      <c r="AC91" s="66"/>
      <c r="AD91" s="66"/>
    </row>
    <row r="92" spans="1:30" x14ac:dyDescent="0.25">
      <c r="A92" s="23"/>
      <c r="B92" s="74"/>
      <c r="C92" s="1"/>
      <c r="D92" s="74"/>
      <c r="E92" s="75"/>
      <c r="G92" s="1"/>
      <c r="H92" s="38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74"/>
      <c r="X92" s="1"/>
      <c r="Y92" s="66"/>
      <c r="Z92" s="66"/>
      <c r="AA92" s="66"/>
      <c r="AB92" s="66"/>
      <c r="AC92" s="66"/>
      <c r="AD92" s="66"/>
    </row>
    <row r="93" spans="1:30" x14ac:dyDescent="0.25">
      <c r="A93" s="23"/>
      <c r="B93" s="74"/>
      <c r="C93" s="1"/>
      <c r="D93" s="74"/>
      <c r="E93" s="75"/>
      <c r="G93" s="1"/>
      <c r="H93" s="38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74"/>
      <c r="X93" s="1"/>
      <c r="Y93" s="66"/>
      <c r="Z93" s="66"/>
      <c r="AA93" s="66"/>
      <c r="AB93" s="66"/>
      <c r="AC93" s="66"/>
      <c r="AD93" s="66"/>
    </row>
    <row r="94" spans="1:30" x14ac:dyDescent="0.25">
      <c r="A94" s="23"/>
      <c r="B94" s="74"/>
      <c r="C94" s="1"/>
      <c r="D94" s="74"/>
      <c r="E94" s="75"/>
      <c r="G94" s="1"/>
      <c r="H94" s="38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74"/>
      <c r="X94" s="1"/>
      <c r="Y94" s="66"/>
      <c r="Z94" s="66"/>
      <c r="AA94" s="66"/>
      <c r="AB94" s="66"/>
      <c r="AC94" s="66"/>
      <c r="AD94" s="66"/>
    </row>
    <row r="95" spans="1:30" x14ac:dyDescent="0.25">
      <c r="A95" s="23"/>
      <c r="B95" s="74"/>
      <c r="C95" s="1"/>
      <c r="D95" s="74"/>
      <c r="E95" s="75"/>
      <c r="G95" s="1"/>
      <c r="H95" s="38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74"/>
      <c r="X95" s="1"/>
      <c r="Y95" s="66"/>
      <c r="Z95" s="66"/>
      <c r="AA95" s="66"/>
      <c r="AB95" s="66"/>
      <c r="AC95" s="66"/>
      <c r="AD95" s="66"/>
    </row>
    <row r="96" spans="1:30" x14ac:dyDescent="0.25">
      <c r="A96" s="23"/>
      <c r="B96" s="74"/>
      <c r="C96" s="1"/>
      <c r="D96" s="74"/>
      <c r="E96" s="75"/>
      <c r="G96" s="1"/>
      <c r="H96" s="38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74"/>
      <c r="X96" s="1"/>
      <c r="Y96" s="66"/>
      <c r="Z96" s="66"/>
      <c r="AA96" s="66"/>
      <c r="AB96" s="66"/>
      <c r="AC96" s="66"/>
      <c r="AD96" s="66"/>
    </row>
    <row r="97" spans="1:30" x14ac:dyDescent="0.25">
      <c r="A97" s="23"/>
      <c r="B97" s="74"/>
      <c r="C97" s="1"/>
      <c r="D97" s="74"/>
      <c r="E97" s="75"/>
      <c r="G97" s="1"/>
      <c r="H97" s="38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74"/>
      <c r="X97" s="1"/>
      <c r="Y97" s="66"/>
      <c r="Z97" s="66"/>
      <c r="AA97" s="66"/>
      <c r="AB97" s="66"/>
      <c r="AC97" s="66"/>
      <c r="AD97" s="66"/>
    </row>
    <row r="98" spans="1:30" x14ac:dyDescent="0.25">
      <c r="A98" s="23"/>
      <c r="B98" s="74"/>
      <c r="C98" s="1"/>
      <c r="D98" s="74"/>
      <c r="E98" s="75"/>
      <c r="G98" s="1"/>
      <c r="H98" s="38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74"/>
      <c r="X98" s="1"/>
      <c r="Y98" s="66"/>
      <c r="Z98" s="66"/>
      <c r="AA98" s="66"/>
      <c r="AB98" s="66"/>
      <c r="AC98" s="66"/>
      <c r="AD98" s="66"/>
    </row>
    <row r="99" spans="1:30" x14ac:dyDescent="0.25">
      <c r="A99" s="23"/>
      <c r="B99" s="74"/>
      <c r="C99" s="1"/>
      <c r="D99" s="74"/>
      <c r="E99" s="75"/>
      <c r="G99" s="1"/>
      <c r="H99" s="38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74"/>
      <c r="X99" s="1"/>
      <c r="Y99" s="66"/>
      <c r="Z99" s="66"/>
      <c r="AA99" s="66"/>
      <c r="AB99" s="66"/>
      <c r="AC99" s="66"/>
      <c r="AD99" s="66"/>
    </row>
    <row r="100" spans="1:30" x14ac:dyDescent="0.25">
      <c r="A100" s="23"/>
      <c r="B100" s="74"/>
      <c r="C100" s="1"/>
      <c r="D100" s="74"/>
      <c r="E100" s="75"/>
      <c r="G100" s="1"/>
      <c r="H100" s="38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4"/>
      <c r="X100" s="1"/>
      <c r="Y100" s="66"/>
      <c r="Z100" s="66"/>
      <c r="AA100" s="66"/>
      <c r="AB100" s="66"/>
      <c r="AC100" s="66"/>
      <c r="AD100" s="66"/>
    </row>
    <row r="101" spans="1:30" x14ac:dyDescent="0.25">
      <c r="A101" s="23"/>
      <c r="B101" s="74"/>
      <c r="C101" s="1"/>
      <c r="D101" s="74"/>
      <c r="E101" s="75"/>
      <c r="G101" s="1"/>
      <c r="H101" s="38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4"/>
      <c r="X101" s="1"/>
      <c r="Y101" s="66"/>
      <c r="Z101" s="66"/>
      <c r="AA101" s="66"/>
      <c r="AB101" s="66"/>
      <c r="AC101" s="66"/>
      <c r="AD101" s="66"/>
    </row>
    <row r="102" spans="1:30" x14ac:dyDescent="0.25">
      <c r="A102" s="23"/>
      <c r="B102" s="74"/>
      <c r="C102" s="1"/>
      <c r="D102" s="74"/>
      <c r="E102" s="75"/>
      <c r="G102" s="1"/>
      <c r="H102" s="38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4"/>
      <c r="X102" s="1"/>
      <c r="Y102" s="66"/>
      <c r="Z102" s="66"/>
      <c r="AA102" s="66"/>
      <c r="AB102" s="66"/>
      <c r="AC102" s="66"/>
      <c r="AD102" s="66"/>
    </row>
    <row r="103" spans="1:30" x14ac:dyDescent="0.25">
      <c r="A103" s="23"/>
      <c r="B103" s="74"/>
      <c r="C103" s="1"/>
      <c r="D103" s="74"/>
      <c r="E103" s="75"/>
      <c r="G103" s="1"/>
      <c r="H103" s="38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4"/>
      <c r="X103" s="1"/>
      <c r="Y103" s="66"/>
      <c r="Z103" s="66"/>
      <c r="AA103" s="66"/>
      <c r="AB103" s="66"/>
      <c r="AC103" s="66"/>
      <c r="AD103" s="66"/>
    </row>
    <row r="104" spans="1:30" x14ac:dyDescent="0.25">
      <c r="A104" s="23"/>
      <c r="B104" s="74"/>
      <c r="C104" s="1"/>
      <c r="D104" s="74"/>
      <c r="E104" s="75"/>
      <c r="G104" s="1"/>
      <c r="H104" s="38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4"/>
      <c r="X104" s="1"/>
      <c r="Y104" s="66"/>
      <c r="Z104" s="66"/>
      <c r="AA104" s="66"/>
      <c r="AB104" s="66"/>
      <c r="AC104" s="66"/>
      <c r="AD104" s="66"/>
    </row>
    <row r="105" spans="1:30" x14ac:dyDescent="0.25">
      <c r="A105" s="23"/>
      <c r="B105" s="74"/>
      <c r="C105" s="1"/>
      <c r="D105" s="74"/>
      <c r="E105" s="75"/>
      <c r="G105" s="1"/>
      <c r="H105" s="38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4"/>
      <c r="X105" s="1"/>
      <c r="Y105" s="66"/>
      <c r="Z105" s="66"/>
      <c r="AA105" s="66"/>
      <c r="AB105" s="66"/>
      <c r="AC105" s="66"/>
      <c r="AD105" s="66"/>
    </row>
    <row r="106" spans="1:30" x14ac:dyDescent="0.25">
      <c r="A106" s="23"/>
      <c r="B106" s="74"/>
      <c r="C106" s="1"/>
      <c r="D106" s="74"/>
      <c r="E106" s="75"/>
      <c r="G106" s="1"/>
      <c r="H106" s="38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4"/>
      <c r="X106" s="1"/>
      <c r="Y106" s="66"/>
      <c r="Z106" s="66"/>
      <c r="AA106" s="66"/>
      <c r="AB106" s="66"/>
      <c r="AC106" s="66"/>
      <c r="AD106" s="66"/>
    </row>
    <row r="107" spans="1:30" x14ac:dyDescent="0.25">
      <c r="A107" s="23"/>
      <c r="B107" s="74"/>
      <c r="C107" s="1"/>
      <c r="D107" s="74"/>
      <c r="E107" s="75"/>
      <c r="G107" s="1"/>
      <c r="H107" s="38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4"/>
      <c r="X107" s="1"/>
      <c r="Y107" s="66"/>
      <c r="Z107" s="66"/>
      <c r="AA107" s="66"/>
      <c r="AB107" s="66"/>
      <c r="AC107" s="66"/>
      <c r="AD107" s="66"/>
    </row>
    <row r="108" spans="1:30" x14ac:dyDescent="0.25">
      <c r="A108" s="23"/>
      <c r="B108" s="74"/>
      <c r="C108" s="1"/>
      <c r="D108" s="74"/>
      <c r="E108" s="75"/>
      <c r="G108" s="1"/>
      <c r="H108" s="38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4"/>
      <c r="X108" s="1"/>
      <c r="Y108" s="66"/>
      <c r="Z108" s="66"/>
      <c r="AA108" s="66"/>
      <c r="AB108" s="66"/>
      <c r="AC108" s="66"/>
      <c r="AD108" s="66"/>
    </row>
    <row r="109" spans="1:30" x14ac:dyDescent="0.25">
      <c r="A109" s="23"/>
      <c r="B109" s="74"/>
      <c r="C109" s="1"/>
      <c r="D109" s="74"/>
      <c r="E109" s="75"/>
      <c r="G109" s="1"/>
      <c r="H109" s="38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4"/>
      <c r="X109" s="1"/>
      <c r="Y109" s="66"/>
      <c r="Z109" s="66"/>
      <c r="AA109" s="66"/>
      <c r="AB109" s="66"/>
      <c r="AC109" s="66"/>
      <c r="AD109" s="66"/>
    </row>
    <row r="110" spans="1:30" x14ac:dyDescent="0.25">
      <c r="A110" s="23"/>
      <c r="B110" s="74"/>
      <c r="C110" s="1"/>
      <c r="D110" s="74"/>
      <c r="E110" s="75"/>
      <c r="G110" s="1"/>
      <c r="H110" s="38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4"/>
      <c r="X110" s="1"/>
      <c r="Y110" s="66"/>
      <c r="Z110" s="66"/>
      <c r="AA110" s="66"/>
      <c r="AB110" s="66"/>
      <c r="AC110" s="66"/>
      <c r="AD110" s="66"/>
    </row>
    <row r="111" spans="1:30" x14ac:dyDescent="0.25">
      <c r="A111" s="23"/>
      <c r="B111" s="74"/>
      <c r="C111" s="1"/>
      <c r="D111" s="74"/>
      <c r="E111" s="75"/>
      <c r="G111" s="1"/>
      <c r="H111" s="38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4"/>
      <c r="X111" s="1"/>
      <c r="Y111" s="66"/>
      <c r="Z111" s="66"/>
      <c r="AA111" s="66"/>
      <c r="AB111" s="66"/>
      <c r="AC111" s="66"/>
      <c r="AD111" s="66"/>
    </row>
    <row r="112" spans="1:30" x14ac:dyDescent="0.25">
      <c r="A112" s="23"/>
      <c r="B112" s="74"/>
      <c r="C112" s="1"/>
      <c r="D112" s="74"/>
      <c r="E112" s="75"/>
      <c r="G112" s="1"/>
      <c r="H112" s="38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4"/>
      <c r="X112" s="1"/>
      <c r="Y112" s="66"/>
      <c r="Z112" s="66"/>
      <c r="AA112" s="66"/>
      <c r="AB112" s="66"/>
      <c r="AC112" s="66"/>
      <c r="AD112" s="66"/>
    </row>
    <row r="113" spans="1:30" x14ac:dyDescent="0.25">
      <c r="A113" s="23"/>
      <c r="B113" s="74"/>
      <c r="C113" s="1"/>
      <c r="D113" s="74"/>
      <c r="E113" s="75"/>
      <c r="G113" s="1"/>
      <c r="H113" s="38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4"/>
      <c r="X113" s="1"/>
      <c r="Y113" s="66"/>
      <c r="Z113" s="66"/>
      <c r="AA113" s="66"/>
      <c r="AB113" s="66"/>
      <c r="AC113" s="66"/>
      <c r="AD113" s="66"/>
    </row>
    <row r="114" spans="1:30" x14ac:dyDescent="0.25">
      <c r="A114" s="23"/>
      <c r="B114" s="74"/>
      <c r="C114" s="1"/>
      <c r="D114" s="74"/>
      <c r="E114" s="75"/>
      <c r="G114" s="1"/>
      <c r="H114" s="38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4"/>
      <c r="X114" s="1"/>
      <c r="Y114" s="66"/>
      <c r="Z114" s="66"/>
      <c r="AA114" s="66"/>
      <c r="AB114" s="66"/>
      <c r="AC114" s="66"/>
      <c r="AD114" s="66"/>
    </row>
    <row r="115" spans="1:30" x14ac:dyDescent="0.25">
      <c r="A115" s="23"/>
      <c r="B115" s="74"/>
      <c r="C115" s="1"/>
      <c r="D115" s="74"/>
      <c r="E115" s="75"/>
      <c r="G115" s="1"/>
      <c r="H115" s="38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4"/>
      <c r="X115" s="1"/>
      <c r="Y115" s="66"/>
      <c r="Z115" s="66"/>
      <c r="AA115" s="66"/>
      <c r="AB115" s="66"/>
      <c r="AC115" s="66"/>
      <c r="AD115" s="66"/>
    </row>
    <row r="116" spans="1:30" x14ac:dyDescent="0.25">
      <c r="A116" s="23"/>
      <c r="B116" s="74"/>
      <c r="C116" s="1"/>
      <c r="D116" s="74"/>
      <c r="E116" s="75"/>
      <c r="G116" s="1"/>
      <c r="H116" s="38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4"/>
      <c r="X116" s="1"/>
      <c r="Y116" s="66"/>
      <c r="Z116" s="66"/>
      <c r="AA116" s="66"/>
      <c r="AB116" s="66"/>
      <c r="AC116" s="66"/>
      <c r="AD116" s="66"/>
    </row>
    <row r="117" spans="1:30" x14ac:dyDescent="0.25">
      <c r="A117" s="23"/>
      <c r="B117" s="74"/>
      <c r="C117" s="1"/>
      <c r="D117" s="74"/>
      <c r="E117" s="75"/>
      <c r="G117" s="1"/>
      <c r="H117" s="38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4"/>
      <c r="X117" s="1"/>
      <c r="Y117" s="66"/>
      <c r="Z117" s="66"/>
      <c r="AA117" s="66"/>
      <c r="AB117" s="66"/>
      <c r="AC117" s="66"/>
      <c r="AD117" s="66"/>
    </row>
    <row r="118" spans="1:30" x14ac:dyDescent="0.25">
      <c r="A118" s="23"/>
      <c r="B118" s="74"/>
      <c r="C118" s="1"/>
      <c r="D118" s="74"/>
      <c r="E118" s="75"/>
      <c r="G118" s="1"/>
      <c r="H118" s="38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4"/>
      <c r="X118" s="1"/>
      <c r="Y118" s="66"/>
      <c r="Z118" s="66"/>
      <c r="AA118" s="66"/>
      <c r="AB118" s="66"/>
      <c r="AC118" s="66"/>
      <c r="AD118" s="66"/>
    </row>
    <row r="119" spans="1:30" x14ac:dyDescent="0.25">
      <c r="A119" s="23"/>
      <c r="B119" s="74"/>
      <c r="C119" s="1"/>
      <c r="D119" s="74"/>
      <c r="E119" s="75"/>
      <c r="G119" s="1"/>
      <c r="H119" s="38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4"/>
      <c r="X119" s="1"/>
      <c r="Y119" s="66"/>
      <c r="Z119" s="66"/>
      <c r="AA119" s="66"/>
      <c r="AB119" s="66"/>
      <c r="AC119" s="66"/>
      <c r="AD119" s="66"/>
    </row>
    <row r="120" spans="1:30" x14ac:dyDescent="0.25">
      <c r="A120" s="23"/>
      <c r="B120" s="74"/>
      <c r="C120" s="1"/>
      <c r="D120" s="74"/>
      <c r="E120" s="75"/>
      <c r="G120" s="1"/>
      <c r="H120" s="38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4"/>
      <c r="X120" s="1"/>
      <c r="Y120" s="66"/>
      <c r="Z120" s="66"/>
      <c r="AA120" s="66"/>
      <c r="AB120" s="66"/>
      <c r="AC120" s="66"/>
      <c r="AD120" s="66"/>
    </row>
    <row r="121" spans="1:30" x14ac:dyDescent="0.25">
      <c r="A121" s="23"/>
      <c r="B121" s="74"/>
      <c r="C121" s="1"/>
      <c r="D121" s="74"/>
      <c r="E121" s="75"/>
      <c r="G121" s="1"/>
      <c r="H121" s="38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4"/>
      <c r="X121" s="1"/>
      <c r="Y121" s="66"/>
      <c r="Z121" s="66"/>
      <c r="AA121" s="66"/>
      <c r="AB121" s="66"/>
      <c r="AC121" s="66"/>
      <c r="AD121" s="66"/>
    </row>
    <row r="122" spans="1:30" x14ac:dyDescent="0.25">
      <c r="A122" s="23"/>
      <c r="B122" s="74"/>
      <c r="C122" s="1"/>
      <c r="D122" s="74"/>
      <c r="E122" s="75"/>
      <c r="G122" s="1"/>
      <c r="H122" s="38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4"/>
      <c r="X122" s="1"/>
      <c r="Y122" s="66"/>
      <c r="Z122" s="66"/>
      <c r="AA122" s="66"/>
      <c r="AB122" s="66"/>
      <c r="AC122" s="66"/>
      <c r="AD122" s="66"/>
    </row>
    <row r="123" spans="1:30" x14ac:dyDescent="0.25">
      <c r="A123" s="23"/>
      <c r="B123" s="74"/>
      <c r="C123" s="1"/>
      <c r="D123" s="74"/>
      <c r="E123" s="75"/>
      <c r="G123" s="1"/>
      <c r="H123" s="38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4"/>
      <c r="X123" s="1"/>
      <c r="Y123" s="66"/>
      <c r="Z123" s="66"/>
      <c r="AA123" s="66"/>
      <c r="AB123" s="66"/>
      <c r="AC123" s="66"/>
      <c r="AD123" s="66"/>
    </row>
    <row r="124" spans="1:30" x14ac:dyDescent="0.25">
      <c r="A124" s="23"/>
      <c r="B124" s="74"/>
      <c r="C124" s="1"/>
      <c r="D124" s="74"/>
      <c r="E124" s="75"/>
      <c r="G124" s="1"/>
      <c r="H124" s="38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4"/>
      <c r="X124" s="1"/>
      <c r="Y124" s="66"/>
      <c r="Z124" s="66"/>
      <c r="AA124" s="66"/>
      <c r="AB124" s="66"/>
      <c r="AC124" s="66"/>
      <c r="AD124" s="66"/>
    </row>
    <row r="125" spans="1:30" x14ac:dyDescent="0.25">
      <c r="A125" s="23"/>
      <c r="B125" s="74"/>
      <c r="C125" s="1"/>
      <c r="D125" s="74"/>
      <c r="E125" s="75"/>
      <c r="G125" s="1"/>
      <c r="H125" s="38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4"/>
      <c r="X125" s="1"/>
      <c r="Y125" s="66"/>
      <c r="Z125" s="66"/>
      <c r="AA125" s="66"/>
      <c r="AB125" s="66"/>
      <c r="AC125" s="66"/>
      <c r="AD125" s="66"/>
    </row>
    <row r="126" spans="1:30" x14ac:dyDescent="0.25">
      <c r="A126" s="23"/>
      <c r="B126" s="74"/>
      <c r="C126" s="1"/>
      <c r="D126" s="74"/>
      <c r="E126" s="75"/>
      <c r="G126" s="1"/>
      <c r="H126" s="38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4"/>
      <c r="X126" s="1"/>
      <c r="Y126" s="66"/>
      <c r="Z126" s="66"/>
      <c r="AA126" s="66"/>
      <c r="AB126" s="66"/>
      <c r="AC126" s="66"/>
      <c r="AD126" s="66"/>
    </row>
    <row r="127" spans="1:30" x14ac:dyDescent="0.25">
      <c r="A127" s="23"/>
      <c r="B127" s="74"/>
      <c r="C127" s="1"/>
      <c r="D127" s="74"/>
      <c r="E127" s="75"/>
      <c r="G127" s="1"/>
      <c r="H127" s="38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4"/>
      <c r="X127" s="1"/>
      <c r="Y127" s="66"/>
      <c r="Z127" s="66"/>
      <c r="AA127" s="66"/>
      <c r="AB127" s="66"/>
      <c r="AC127" s="66"/>
      <c r="AD127" s="66"/>
    </row>
    <row r="128" spans="1:30" x14ac:dyDescent="0.25">
      <c r="A128" s="23"/>
      <c r="B128" s="74"/>
      <c r="C128" s="1"/>
      <c r="D128" s="74"/>
      <c r="E128" s="75"/>
      <c r="G128" s="1"/>
      <c r="H128" s="38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4"/>
      <c r="X128" s="1"/>
      <c r="Y128" s="66"/>
      <c r="Z128" s="66"/>
      <c r="AA128" s="66"/>
      <c r="AB128" s="66"/>
      <c r="AC128" s="66"/>
      <c r="AD128" s="66"/>
    </row>
    <row r="129" spans="1:30" x14ac:dyDescent="0.25">
      <c r="A129" s="23"/>
      <c r="B129" s="74"/>
      <c r="C129" s="1"/>
      <c r="D129" s="74"/>
      <c r="E129" s="75"/>
      <c r="G129" s="1"/>
      <c r="H129" s="38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4"/>
      <c r="X129" s="1"/>
      <c r="Y129" s="66"/>
      <c r="Z129" s="66"/>
      <c r="AA129" s="66"/>
      <c r="AB129" s="66"/>
      <c r="AC129" s="66"/>
      <c r="AD129" s="66"/>
    </row>
    <row r="130" spans="1:30" x14ac:dyDescent="0.25">
      <c r="A130" s="23"/>
      <c r="B130" s="74"/>
      <c r="C130" s="1"/>
      <c r="D130" s="74"/>
      <c r="E130" s="75"/>
      <c r="G130" s="1"/>
      <c r="H130" s="38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4"/>
      <c r="X130" s="1"/>
      <c r="Y130" s="66"/>
      <c r="Z130" s="66"/>
      <c r="AA130" s="66"/>
      <c r="AB130" s="66"/>
      <c r="AC130" s="66"/>
      <c r="AD130" s="66"/>
    </row>
    <row r="131" spans="1:30" x14ac:dyDescent="0.25">
      <c r="A131" s="23"/>
      <c r="B131" s="74"/>
      <c r="C131" s="1"/>
      <c r="D131" s="74"/>
      <c r="E131" s="75"/>
      <c r="G131" s="1"/>
      <c r="H131" s="38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4"/>
      <c r="X131" s="1"/>
      <c r="Y131" s="66"/>
      <c r="Z131" s="66"/>
      <c r="AA131" s="66"/>
      <c r="AB131" s="66"/>
      <c r="AC131" s="66"/>
      <c r="AD131" s="66"/>
    </row>
    <row r="132" spans="1:30" x14ac:dyDescent="0.25">
      <c r="A132" s="23"/>
      <c r="B132" s="74"/>
      <c r="C132" s="1"/>
      <c r="D132" s="74"/>
      <c r="E132" s="75"/>
      <c r="G132" s="1"/>
      <c r="H132" s="38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4"/>
      <c r="X132" s="1"/>
      <c r="Y132" s="66"/>
      <c r="Z132" s="66"/>
      <c r="AA132" s="66"/>
      <c r="AB132" s="66"/>
      <c r="AC132" s="66"/>
      <c r="AD132" s="66"/>
    </row>
    <row r="133" spans="1:30" x14ac:dyDescent="0.25">
      <c r="A133" s="23"/>
      <c r="B133" s="74"/>
      <c r="C133" s="1"/>
      <c r="D133" s="74"/>
      <c r="E133" s="75"/>
      <c r="G133" s="1"/>
      <c r="H133" s="38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4"/>
      <c r="X133" s="1"/>
      <c r="Y133" s="66"/>
      <c r="Z133" s="66"/>
      <c r="AA133" s="66"/>
      <c r="AB133" s="66"/>
      <c r="AC133" s="66"/>
      <c r="AD133" s="66"/>
    </row>
    <row r="134" spans="1:30" x14ac:dyDescent="0.25">
      <c r="A134" s="23"/>
      <c r="B134" s="74"/>
      <c r="C134" s="1"/>
      <c r="D134" s="74"/>
      <c r="E134" s="75"/>
      <c r="G134" s="1"/>
      <c r="H134" s="38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4"/>
      <c r="X134" s="1"/>
      <c r="Y134" s="66"/>
      <c r="Z134" s="66"/>
      <c r="AA134" s="66"/>
      <c r="AB134" s="66"/>
      <c r="AC134" s="66"/>
      <c r="AD134" s="66"/>
    </row>
    <row r="135" spans="1:30" x14ac:dyDescent="0.25">
      <c r="A135" s="23"/>
      <c r="B135" s="74"/>
      <c r="C135" s="1"/>
      <c r="D135" s="74"/>
      <c r="E135" s="75"/>
      <c r="G135" s="1"/>
      <c r="H135" s="38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4"/>
      <c r="X135" s="1"/>
      <c r="Y135" s="66"/>
      <c r="Z135" s="66"/>
      <c r="AA135" s="66"/>
      <c r="AB135" s="66"/>
      <c r="AC135" s="66"/>
      <c r="AD135" s="66"/>
    </row>
    <row r="136" spans="1:30" x14ac:dyDescent="0.25">
      <c r="A136" s="23"/>
      <c r="B136" s="74"/>
      <c r="C136" s="1"/>
      <c r="D136" s="74"/>
      <c r="E136" s="75"/>
      <c r="G136" s="1"/>
      <c r="H136" s="38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4"/>
      <c r="X136" s="1"/>
      <c r="Y136" s="66"/>
      <c r="Z136" s="66"/>
      <c r="AA136" s="66"/>
      <c r="AB136" s="66"/>
      <c r="AC136" s="66"/>
      <c r="AD136" s="66"/>
    </row>
    <row r="137" spans="1:30" x14ac:dyDescent="0.25">
      <c r="A137" s="23"/>
      <c r="B137" s="74"/>
      <c r="C137" s="1"/>
      <c r="D137" s="74"/>
      <c r="E137" s="75"/>
      <c r="G137" s="1"/>
      <c r="H137" s="38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4"/>
      <c r="X137" s="1"/>
      <c r="Y137" s="66"/>
      <c r="Z137" s="66"/>
      <c r="AA137" s="66"/>
      <c r="AB137" s="66"/>
      <c r="AC137" s="66"/>
      <c r="AD137" s="66"/>
    </row>
    <row r="138" spans="1:30" x14ac:dyDescent="0.25">
      <c r="A138" s="23"/>
      <c r="B138" s="74"/>
      <c r="C138" s="1"/>
      <c r="D138" s="74"/>
      <c r="E138" s="75"/>
      <c r="G138" s="1"/>
      <c r="H138" s="38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4"/>
      <c r="X138" s="1"/>
      <c r="Y138" s="66"/>
      <c r="Z138" s="66"/>
      <c r="AA138" s="66"/>
      <c r="AB138" s="66"/>
      <c r="AC138" s="66"/>
      <c r="AD138" s="66"/>
    </row>
    <row r="139" spans="1:30" x14ac:dyDescent="0.25">
      <c r="A139" s="23"/>
      <c r="B139" s="74"/>
      <c r="C139" s="1"/>
      <c r="D139" s="74"/>
      <c r="E139" s="75"/>
      <c r="G139" s="1"/>
      <c r="H139" s="38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4"/>
      <c r="X139" s="1"/>
      <c r="Y139" s="66"/>
      <c r="Z139" s="66"/>
      <c r="AA139" s="66"/>
      <c r="AB139" s="66"/>
      <c r="AC139" s="66"/>
      <c r="AD139" s="66"/>
    </row>
    <row r="140" spans="1:30" x14ac:dyDescent="0.25">
      <c r="A140" s="23"/>
      <c r="B140" s="74"/>
      <c r="C140" s="1"/>
      <c r="D140" s="74"/>
      <c r="E140" s="75"/>
      <c r="G140" s="1"/>
      <c r="H140" s="38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4"/>
      <c r="X140" s="1"/>
      <c r="Y140" s="66"/>
      <c r="Z140" s="66"/>
      <c r="AA140" s="66"/>
      <c r="AB140" s="66"/>
      <c r="AC140" s="66"/>
      <c r="AD140" s="66"/>
    </row>
    <row r="141" spans="1:30" x14ac:dyDescent="0.25">
      <c r="A141" s="23"/>
      <c r="B141" s="74"/>
      <c r="C141" s="1"/>
      <c r="D141" s="74"/>
      <c r="E141" s="75"/>
      <c r="G141" s="1"/>
      <c r="H141" s="38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4"/>
      <c r="X141" s="1"/>
      <c r="Y141" s="66"/>
      <c r="Z141" s="66"/>
      <c r="AA141" s="66"/>
      <c r="AB141" s="66"/>
      <c r="AC141" s="66"/>
      <c r="AD141" s="66"/>
    </row>
    <row r="142" spans="1:30" x14ac:dyDescent="0.25">
      <c r="A142" s="23"/>
      <c r="B142" s="74"/>
      <c r="C142" s="1"/>
      <c r="D142" s="74"/>
      <c r="E142" s="75"/>
      <c r="G142" s="1"/>
      <c r="H142" s="38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4"/>
      <c r="X142" s="1"/>
      <c r="Y142" s="66"/>
      <c r="Z142" s="66"/>
      <c r="AA142" s="66"/>
      <c r="AB142" s="66"/>
      <c r="AC142" s="66"/>
      <c r="AD142" s="66"/>
    </row>
    <row r="143" spans="1:30" x14ac:dyDescent="0.25">
      <c r="A143" s="23"/>
      <c r="B143" s="74"/>
      <c r="C143" s="1"/>
      <c r="D143" s="74"/>
      <c r="E143" s="75"/>
      <c r="G143" s="1"/>
      <c r="H143" s="38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4"/>
      <c r="X143" s="1"/>
      <c r="Y143" s="66"/>
      <c r="Z143" s="66"/>
      <c r="AA143" s="66"/>
      <c r="AB143" s="66"/>
      <c r="AC143" s="66"/>
      <c r="AD143" s="66"/>
    </row>
    <row r="144" spans="1:30" x14ac:dyDescent="0.25">
      <c r="A144" s="23"/>
      <c r="B144" s="74"/>
      <c r="C144" s="1"/>
      <c r="D144" s="74"/>
      <c r="E144" s="75"/>
      <c r="G144" s="1"/>
      <c r="H144" s="38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4"/>
      <c r="X144" s="1"/>
      <c r="Y144" s="66"/>
      <c r="Z144" s="66"/>
      <c r="AA144" s="66"/>
      <c r="AB144" s="66"/>
      <c r="AC144" s="66"/>
      <c r="AD144" s="66"/>
    </row>
    <row r="145" spans="1:30" x14ac:dyDescent="0.25">
      <c r="A145" s="23"/>
      <c r="B145" s="74"/>
      <c r="C145" s="1"/>
      <c r="D145" s="74"/>
      <c r="E145" s="75"/>
      <c r="G145" s="1"/>
      <c r="H145" s="38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4"/>
      <c r="X145" s="1"/>
      <c r="Y145" s="66"/>
      <c r="Z145" s="66"/>
      <c r="AA145" s="66"/>
      <c r="AB145" s="66"/>
      <c r="AC145" s="66"/>
      <c r="AD145" s="66"/>
    </row>
    <row r="146" spans="1:30" x14ac:dyDescent="0.25">
      <c r="A146" s="23"/>
      <c r="B146" s="74"/>
      <c r="C146" s="1"/>
      <c r="D146" s="74"/>
      <c r="E146" s="75"/>
      <c r="G146" s="1"/>
      <c r="H146" s="38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4"/>
      <c r="X146" s="1"/>
      <c r="Y146" s="66"/>
      <c r="Z146" s="66"/>
      <c r="AA146" s="66"/>
      <c r="AB146" s="66"/>
      <c r="AC146" s="66"/>
      <c r="AD146" s="66"/>
    </row>
    <row r="147" spans="1:30" x14ac:dyDescent="0.25">
      <c r="A147" s="23"/>
      <c r="B147" s="74"/>
      <c r="C147" s="1"/>
      <c r="D147" s="74"/>
      <c r="E147" s="75"/>
      <c r="G147" s="1"/>
      <c r="H147" s="38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4"/>
      <c r="X147" s="1"/>
      <c r="Y147" s="66"/>
      <c r="Z147" s="66"/>
      <c r="AA147" s="66"/>
      <c r="AB147" s="66"/>
      <c r="AC147" s="66"/>
      <c r="AD147" s="66"/>
    </row>
    <row r="148" spans="1:30" x14ac:dyDescent="0.25">
      <c r="A148" s="23"/>
      <c r="B148" s="74"/>
      <c r="C148" s="1"/>
      <c r="D148" s="74"/>
      <c r="E148" s="75"/>
      <c r="G148" s="1"/>
      <c r="H148" s="38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4"/>
      <c r="X148" s="1"/>
      <c r="Y148" s="66"/>
      <c r="Z148" s="66"/>
      <c r="AA148" s="66"/>
      <c r="AB148" s="66"/>
      <c r="AC148" s="66"/>
      <c r="AD148" s="66"/>
    </row>
    <row r="149" spans="1:30" x14ac:dyDescent="0.25">
      <c r="A149" s="23"/>
      <c r="B149" s="74"/>
      <c r="C149" s="1"/>
      <c r="D149" s="74"/>
      <c r="E149" s="75"/>
      <c r="G149" s="1"/>
      <c r="H149" s="38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4"/>
      <c r="X149" s="1"/>
      <c r="Y149" s="66"/>
      <c r="Z149" s="66"/>
      <c r="AA149" s="66"/>
      <c r="AB149" s="66"/>
      <c r="AC149" s="66"/>
      <c r="AD149" s="66"/>
    </row>
    <row r="150" spans="1:30" x14ac:dyDescent="0.25">
      <c r="A150" s="23"/>
      <c r="B150" s="74"/>
      <c r="C150" s="1"/>
      <c r="D150" s="74"/>
      <c r="E150" s="75"/>
      <c r="G150" s="1"/>
      <c r="H150" s="38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4"/>
      <c r="X150" s="1"/>
      <c r="Y150" s="66"/>
      <c r="Z150" s="66"/>
      <c r="AA150" s="66"/>
      <c r="AB150" s="66"/>
      <c r="AC150" s="66"/>
      <c r="AD150" s="66"/>
    </row>
    <row r="151" spans="1:30" x14ac:dyDescent="0.25">
      <c r="A151" s="23"/>
      <c r="B151" s="74"/>
      <c r="C151" s="1"/>
      <c r="D151" s="74"/>
      <c r="E151" s="75"/>
      <c r="G151" s="1"/>
      <c r="H151" s="38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4"/>
      <c r="X151" s="1"/>
      <c r="Y151" s="66"/>
      <c r="Z151" s="66"/>
      <c r="AA151" s="66"/>
      <c r="AB151" s="66"/>
      <c r="AC151" s="66"/>
      <c r="AD151" s="66"/>
    </row>
    <row r="152" spans="1:30" x14ac:dyDescent="0.25">
      <c r="A152" s="23"/>
      <c r="B152" s="74"/>
      <c r="C152" s="1"/>
      <c r="D152" s="74"/>
      <c r="E152" s="75"/>
      <c r="G152" s="1"/>
      <c r="H152" s="38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4"/>
      <c r="X152" s="1"/>
      <c r="Y152" s="66"/>
      <c r="Z152" s="66"/>
      <c r="AA152" s="66"/>
      <c r="AB152" s="66"/>
      <c r="AC152" s="66"/>
      <c r="AD152" s="66"/>
    </row>
    <row r="153" spans="1:30" x14ac:dyDescent="0.25">
      <c r="A153" s="23"/>
      <c r="B153" s="74"/>
      <c r="C153" s="1"/>
      <c r="D153" s="74"/>
      <c r="E153" s="75"/>
      <c r="G153" s="1"/>
      <c r="H153" s="38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4"/>
      <c r="X153" s="1"/>
      <c r="Y153" s="66"/>
      <c r="Z153" s="66"/>
      <c r="AA153" s="66"/>
      <c r="AB153" s="66"/>
      <c r="AC153" s="66"/>
      <c r="AD153" s="66"/>
    </row>
    <row r="154" spans="1:30" x14ac:dyDescent="0.25">
      <c r="A154" s="23"/>
      <c r="B154" s="74"/>
      <c r="C154" s="1"/>
      <c r="D154" s="74"/>
      <c r="E154" s="75"/>
      <c r="G154" s="1"/>
      <c r="H154" s="38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4"/>
      <c r="X154" s="1"/>
      <c r="Y154" s="66"/>
      <c r="Z154" s="66"/>
      <c r="AA154" s="66"/>
      <c r="AB154" s="66"/>
      <c r="AC154" s="66"/>
      <c r="AD154" s="66"/>
    </row>
    <row r="155" spans="1:30" x14ac:dyDescent="0.25">
      <c r="A155" s="23"/>
      <c r="B155" s="74"/>
      <c r="C155" s="1"/>
      <c r="D155" s="74"/>
      <c r="E155" s="75"/>
      <c r="G155" s="1"/>
      <c r="H155" s="38"/>
      <c r="I155" s="1"/>
      <c r="J155" s="24"/>
      <c r="K155" s="24"/>
      <c r="L155" s="2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74"/>
      <c r="X155" s="1"/>
      <c r="Y155" s="66"/>
      <c r="Z155" s="66"/>
      <c r="AA155" s="66"/>
      <c r="AB155" s="66"/>
      <c r="AC155" s="66"/>
      <c r="AD155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2020-09-09T13:43:37Z</dcterms:modified>
</cp:coreProperties>
</file>