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6" i="1" l="1"/>
  <c r="O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H19" i="1" s="1"/>
  <c r="G12" i="1"/>
  <c r="G16" i="1" s="1"/>
  <c r="G19" i="1" s="1"/>
  <c r="F12" i="1"/>
  <c r="F16" i="1" s="1"/>
  <c r="E12" i="1"/>
  <c r="E16" i="1" s="1"/>
  <c r="I16" i="1"/>
  <c r="L16" i="1" l="1"/>
  <c r="M16" i="1"/>
  <c r="D13" i="1"/>
  <c r="I19" i="1"/>
  <c r="F19" i="1"/>
  <c r="K16" i="1"/>
  <c r="O16" i="1"/>
  <c r="O19" i="1" s="1"/>
  <c r="N12" i="1"/>
  <c r="N16" i="1" s="1"/>
  <c r="E19" i="1"/>
  <c r="L19" i="1" s="1"/>
  <c r="N19" i="1" l="1"/>
  <c r="M19" i="1"/>
  <c r="K19" i="1"/>
</calcChain>
</file>

<file path=xl/sharedStrings.xml><?xml version="1.0" encoding="utf-8"?>
<sst xmlns="http://schemas.openxmlformats.org/spreadsheetml/2006/main" count="87" uniqueCount="61">
  <si>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</si>
  <si>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</si>
  <si>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</si>
  <si>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</si>
  <si>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</si>
  <si>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</si>
  <si>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</si>
  <si>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</si>
  <si>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</si>
  <si>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</si>
  <si>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</si>
  <si>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</si>
  <si>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</si>
  <si>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</si>
  <si>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</si>
  <si>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</si>
  <si>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</si>
  <si>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</si>
  <si>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</si>
  <si>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</si>
  <si>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</si>
  <si>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</si>
  <si>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</si>
  <si>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</si>
  <si>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</si>
  <si>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</si>
  <si>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</si>
  <si>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</si>
  <si>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</si>
  <si>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</si>
  <si>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</si>
  <si>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</si>
  <si>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</si>
  <si>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</si>
  <si>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</si>
  <si>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</si>
  <si>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</si>
  <si>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</si>
  <si>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</si>
  <si>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</si>
  <si>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</si>
  <si>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tyttöjen superpesis</t>
  </si>
  <si>
    <t>ykköspesis</t>
  </si>
  <si>
    <t>Kirittäret = Jyväskylän Pesis  (2004)</t>
  </si>
  <si>
    <t>JyPe  2</t>
  </si>
  <si>
    <t>Kirittäret</t>
  </si>
  <si>
    <t xml:space="preserve">JyPe   </t>
  </si>
  <si>
    <t>Veera Karjalainen</t>
  </si>
  <si>
    <t>25.6.1996   Jyväskylä</t>
  </si>
  <si>
    <t>JyPe = Jyväskylän Pesis  (2004),  kasvattajaseura</t>
  </si>
  <si>
    <t>09.05. 2012  Kirittäret - YPJ  2-0  (14-4, 11-5)</t>
  </si>
  <si>
    <t xml:space="preserve">  15 v 10 kk 14 pv</t>
  </si>
  <si>
    <t>2.</t>
  </si>
  <si>
    <t>VuVe = Vuokatin Veto  (1946)</t>
  </si>
  <si>
    <t>VuVe  2</t>
  </si>
  <si>
    <t>suomensarja</t>
  </si>
  <si>
    <t>8.</t>
  </si>
  <si>
    <t xml:space="preserve">VuVe   </t>
  </si>
  <si>
    <t>14.05. 2014  VuVe - Kirittäret  0-2  (2-6, 2-8)</t>
  </si>
  <si>
    <t>16.  ottelu</t>
  </si>
  <si>
    <t xml:space="preserve">  17 v 10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</si>
</sst>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92" customWidth="1"/>
    <col min="4" max="4" width="10" style="93" bestFit="1" customWidth="1"/>
    <col min="5" max="12" width="5.7109375" style="93" customWidth="1"/>
    <col min="13" max="13" width="6.28515625" style="93" customWidth="1"/>
    <col min="14" max="14" width="8.28515625" style="93" customWidth="1"/>
    <col min="15" max="15" width="0.7109375" style="93" customWidth="1"/>
    <col min="16" max="23" width="5.7109375" style="93" customWidth="1"/>
    <col min="24" max="27" width="5.7109375" style="26" customWidth="1"/>
    <col min="28" max="28" width="6.28515625" style="9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0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9">
        <v>2011</v>
      </c>
      <c r="C4" s="29"/>
      <c r="D4" s="30" t="s">
        <v>46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2012</v>
      </c>
      <c r="C5" s="35"/>
      <c r="D5" s="36" t="s">
        <v>44</v>
      </c>
      <c r="E5" s="35"/>
      <c r="F5" s="37" t="s">
        <v>42</v>
      </c>
      <c r="G5" s="38"/>
      <c r="H5" s="39"/>
      <c r="I5" s="35"/>
      <c r="J5" s="35"/>
      <c r="K5" s="35"/>
      <c r="L5" s="35"/>
      <c r="M5" s="35"/>
      <c r="N5" s="4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2012</v>
      </c>
      <c r="C6" s="27" t="s">
        <v>52</v>
      </c>
      <c r="D6" s="41" t="s">
        <v>45</v>
      </c>
      <c r="E6" s="27">
        <v>15</v>
      </c>
      <c r="F6" s="27">
        <v>0</v>
      </c>
      <c r="G6" s="27">
        <v>0</v>
      </c>
      <c r="H6" s="55">
        <v>8</v>
      </c>
      <c r="I6" s="27">
        <v>10</v>
      </c>
      <c r="J6" s="27">
        <v>9</v>
      </c>
      <c r="K6" s="27">
        <v>0</v>
      </c>
      <c r="L6" s="27">
        <v>1</v>
      </c>
      <c r="M6" s="27">
        <v>0</v>
      </c>
      <c r="N6" s="42">
        <v>0.33300000000000002</v>
      </c>
      <c r="O6" s="25">
        <f>PRODUCT(I6/N6)</f>
        <v>30.03003003003003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2013</v>
      </c>
      <c r="C7" s="35"/>
      <c r="D7" s="36" t="s">
        <v>44</v>
      </c>
      <c r="E7" s="35"/>
      <c r="F7" s="37" t="s">
        <v>42</v>
      </c>
      <c r="G7" s="38"/>
      <c r="H7" s="39"/>
      <c r="I7" s="35"/>
      <c r="J7" s="35"/>
      <c r="K7" s="35"/>
      <c r="L7" s="35"/>
      <c r="M7" s="35"/>
      <c r="N7" s="4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95">
        <v>2014</v>
      </c>
      <c r="C8" s="95"/>
      <c r="D8" s="96" t="s">
        <v>54</v>
      </c>
      <c r="E8" s="95"/>
      <c r="F8" s="97" t="s">
        <v>55</v>
      </c>
      <c r="G8" s="98"/>
      <c r="H8" s="99"/>
      <c r="I8" s="95"/>
      <c r="J8" s="95"/>
      <c r="K8" s="95"/>
      <c r="L8" s="95"/>
      <c r="M8" s="95"/>
      <c r="N8" s="95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27">
        <v>2014</v>
      </c>
      <c r="C9" s="27" t="s">
        <v>56</v>
      </c>
      <c r="D9" s="41" t="s">
        <v>57</v>
      </c>
      <c r="E9" s="27">
        <v>19</v>
      </c>
      <c r="F9" s="27">
        <v>0</v>
      </c>
      <c r="G9" s="27">
        <v>2</v>
      </c>
      <c r="H9" s="55">
        <v>3</v>
      </c>
      <c r="I9" s="27">
        <v>22</v>
      </c>
      <c r="J9" s="27">
        <v>13</v>
      </c>
      <c r="K9" s="27">
        <v>1</v>
      </c>
      <c r="L9" s="27">
        <v>6</v>
      </c>
      <c r="M9" s="27">
        <v>2</v>
      </c>
      <c r="N9" s="42">
        <v>0.373</v>
      </c>
      <c r="O9" s="25">
        <f>PRODUCT(I9/N9)</f>
        <v>58.981233243967829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5">
        <v>2015</v>
      </c>
      <c r="C10" s="35"/>
      <c r="D10" s="36" t="s">
        <v>44</v>
      </c>
      <c r="E10" s="35"/>
      <c r="F10" s="37" t="s">
        <v>42</v>
      </c>
      <c r="G10" s="38"/>
      <c r="H10" s="39"/>
      <c r="I10" s="35"/>
      <c r="J10" s="35"/>
      <c r="K10" s="35"/>
      <c r="L10" s="35"/>
      <c r="M10" s="35"/>
      <c r="N10" s="4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2015</v>
      </c>
      <c r="C11" s="27"/>
      <c r="D11" s="41" t="s">
        <v>45</v>
      </c>
      <c r="E11" s="27">
        <v>0</v>
      </c>
      <c r="F11" s="27">
        <v>0</v>
      </c>
      <c r="G11" s="27">
        <v>0</v>
      </c>
      <c r="H11" s="55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42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34</v>
      </c>
      <c r="F12" s="19">
        <f t="shared" si="0"/>
        <v>0</v>
      </c>
      <c r="G12" s="19">
        <f t="shared" si="0"/>
        <v>2</v>
      </c>
      <c r="H12" s="19">
        <f t="shared" si="0"/>
        <v>11</v>
      </c>
      <c r="I12" s="19">
        <f t="shared" si="0"/>
        <v>32</v>
      </c>
      <c r="J12" s="19">
        <f t="shared" si="0"/>
        <v>22</v>
      </c>
      <c r="K12" s="19">
        <f t="shared" si="0"/>
        <v>1</v>
      </c>
      <c r="L12" s="19">
        <f t="shared" si="0"/>
        <v>7</v>
      </c>
      <c r="M12" s="19">
        <f t="shared" si="0"/>
        <v>2</v>
      </c>
      <c r="N12" s="43">
        <f>PRODUCT(I12/O12)</f>
        <v>0.35950506512301017</v>
      </c>
      <c r="O12" s="44">
        <f t="shared" ref="O12:AE12" si="1">SUM(O4:O11)</f>
        <v>89.011263273997855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1</v>
      </c>
      <c r="AC12" s="19">
        <f t="shared" si="1"/>
        <v>0</v>
      </c>
      <c r="AD12" s="19">
        <f t="shared" si="1"/>
        <v>1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2</v>
      </c>
      <c r="C13" s="45"/>
      <c r="D13" s="46">
        <f>SUM(F12:H12)+((I12-F12-G12)/3)+(E12/3)+(Z12*25)+(AA12*25)+(AB12*10)+(AC12*25)+(AD12*20)+(AE12*15)</f>
        <v>64.333333333333343</v>
      </c>
      <c r="E13" s="1"/>
      <c r="F13" s="1"/>
      <c r="G13" s="1"/>
      <c r="H13" s="1"/>
      <c r="I13" s="1"/>
      <c r="J13" s="1"/>
      <c r="K13" s="1"/>
      <c r="L13" s="1"/>
      <c r="M13" s="1"/>
      <c r="N13" s="4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48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7"/>
      <c r="O14" s="49"/>
      <c r="P14" s="1"/>
      <c r="Q14" s="50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5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52"/>
      <c r="D15" s="52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43" t="s">
        <v>38</v>
      </c>
      <c r="O15" s="25"/>
      <c r="P15" s="53" t="s">
        <v>33</v>
      </c>
      <c r="Q15" s="13"/>
      <c r="R15" s="13"/>
      <c r="S15" s="13"/>
      <c r="T15" s="54"/>
      <c r="U15" s="54"/>
      <c r="V15" s="54"/>
      <c r="W15" s="54"/>
      <c r="X15" s="54"/>
      <c r="Y15" s="13"/>
      <c r="Z15" s="13"/>
      <c r="AA15" s="13"/>
      <c r="AB15" s="12"/>
      <c r="AC15" s="13"/>
      <c r="AD15" s="13"/>
      <c r="AE15" s="13"/>
      <c r="AF15" s="5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17</v>
      </c>
      <c r="C16" s="13"/>
      <c r="D16" s="56"/>
      <c r="E16" s="27">
        <f>PRODUCT(E12)</f>
        <v>34</v>
      </c>
      <c r="F16" s="27">
        <f>PRODUCT(F12)</f>
        <v>0</v>
      </c>
      <c r="G16" s="27">
        <f>PRODUCT(G12)</f>
        <v>2</v>
      </c>
      <c r="H16" s="27">
        <f>PRODUCT(H12)</f>
        <v>11</v>
      </c>
      <c r="I16" s="27">
        <f>PRODUCT(I12)</f>
        <v>32</v>
      </c>
      <c r="J16" s="1"/>
      <c r="K16" s="57">
        <f>PRODUCT((F16+G16)/E16)</f>
        <v>5.8823529411764705E-2</v>
      </c>
      <c r="L16" s="57">
        <f>PRODUCT(H16/E16)</f>
        <v>0.3235294117647059</v>
      </c>
      <c r="M16" s="57">
        <f>PRODUCT(I16/E16)</f>
        <v>0.94117647058823528</v>
      </c>
      <c r="N16" s="42">
        <f>PRODUCT(N12)</f>
        <v>0.35950506512301017</v>
      </c>
      <c r="O16" s="25">
        <f>PRODUCT(O12)</f>
        <v>89.011263273997855</v>
      </c>
      <c r="P16" s="58" t="s">
        <v>34</v>
      </c>
      <c r="Q16" s="59"/>
      <c r="R16" s="59"/>
      <c r="S16" s="60" t="s">
        <v>50</v>
      </c>
      <c r="T16" s="60"/>
      <c r="U16" s="60"/>
      <c r="V16" s="60"/>
      <c r="W16" s="60"/>
      <c r="X16" s="60"/>
      <c r="Y16" s="60"/>
      <c r="Z16" s="60"/>
      <c r="AA16" s="60"/>
      <c r="AB16" s="61"/>
      <c r="AC16" s="60"/>
      <c r="AD16" s="62" t="s">
        <v>39</v>
      </c>
      <c r="AE16" s="62"/>
      <c r="AF16" s="63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18</v>
      </c>
      <c r="C17" s="65"/>
      <c r="D17" s="66"/>
      <c r="E17" s="27"/>
      <c r="F17" s="27"/>
      <c r="G17" s="27"/>
      <c r="H17" s="27"/>
      <c r="I17" s="27"/>
      <c r="J17" s="1"/>
      <c r="K17" s="57"/>
      <c r="L17" s="57"/>
      <c r="M17" s="57"/>
      <c r="N17" s="42"/>
      <c r="O17" s="67">
        <v>0</v>
      </c>
      <c r="P17" s="68" t="s">
        <v>35</v>
      </c>
      <c r="Q17" s="69"/>
      <c r="R17" s="69"/>
      <c r="S17" s="70" t="s">
        <v>58</v>
      </c>
      <c r="T17" s="70"/>
      <c r="U17" s="70"/>
      <c r="V17" s="70"/>
      <c r="W17" s="70"/>
      <c r="X17" s="70"/>
      <c r="Y17" s="70"/>
      <c r="Z17" s="70"/>
      <c r="AA17" s="70"/>
      <c r="AB17" s="71"/>
      <c r="AC17" s="70"/>
      <c r="AD17" s="72" t="s">
        <v>59</v>
      </c>
      <c r="AE17" s="72"/>
      <c r="AF17" s="73" t="s">
        <v>60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4" t="s">
        <v>19</v>
      </c>
      <c r="C18" s="75"/>
      <c r="D18" s="76"/>
      <c r="E18" s="28"/>
      <c r="F18" s="28"/>
      <c r="G18" s="28"/>
      <c r="H18" s="28"/>
      <c r="I18" s="28"/>
      <c r="J18" s="1"/>
      <c r="K18" s="77"/>
      <c r="L18" s="77"/>
      <c r="M18" s="77"/>
      <c r="N18" s="78"/>
      <c r="O18" s="25">
        <v>0</v>
      </c>
      <c r="P18" s="68" t="s">
        <v>36</v>
      </c>
      <c r="Q18" s="69"/>
      <c r="R18" s="69"/>
      <c r="S18" s="70" t="s">
        <v>50</v>
      </c>
      <c r="T18" s="70"/>
      <c r="U18" s="70"/>
      <c r="V18" s="70"/>
      <c r="W18" s="70"/>
      <c r="X18" s="70"/>
      <c r="Y18" s="70"/>
      <c r="Z18" s="70"/>
      <c r="AA18" s="70"/>
      <c r="AB18" s="71"/>
      <c r="AC18" s="70"/>
      <c r="AD18" s="72" t="s">
        <v>39</v>
      </c>
      <c r="AE18" s="72"/>
      <c r="AF18" s="73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9" t="s">
        <v>20</v>
      </c>
      <c r="C19" s="80"/>
      <c r="D19" s="81"/>
      <c r="E19" s="19">
        <f>SUM(E16:E18)</f>
        <v>34</v>
      </c>
      <c r="F19" s="19">
        <f>SUM(F16:F18)</f>
        <v>0</v>
      </c>
      <c r="G19" s="19">
        <f>SUM(G16:G18)</f>
        <v>2</v>
      </c>
      <c r="H19" s="19">
        <f>SUM(H16:H18)</f>
        <v>11</v>
      </c>
      <c r="I19" s="19">
        <f>SUM(I16:I18)</f>
        <v>32</v>
      </c>
      <c r="J19" s="1"/>
      <c r="K19" s="82">
        <f>PRODUCT((F19+G19)/E19)</f>
        <v>5.8823529411764705E-2</v>
      </c>
      <c r="L19" s="82">
        <f>PRODUCT(H19/E19)</f>
        <v>0.3235294117647059</v>
      </c>
      <c r="M19" s="82">
        <f>PRODUCT(I19/E19)</f>
        <v>0.94117647058823528</v>
      </c>
      <c r="N19" s="43">
        <f>PRODUCT(I19/O19)</f>
        <v>0.35950506512301017</v>
      </c>
      <c r="O19" s="25">
        <f>SUM(O16:O18)</f>
        <v>89.011263273997855</v>
      </c>
      <c r="P19" s="83" t="s">
        <v>37</v>
      </c>
      <c r="Q19" s="84"/>
      <c r="R19" s="84"/>
      <c r="S19" s="85"/>
      <c r="T19" s="85"/>
      <c r="U19" s="85"/>
      <c r="V19" s="85"/>
      <c r="W19" s="85"/>
      <c r="X19" s="85"/>
      <c r="Y19" s="85"/>
      <c r="Z19" s="85"/>
      <c r="AA19" s="85"/>
      <c r="AB19" s="86"/>
      <c r="AC19" s="85"/>
      <c r="AD19" s="85"/>
      <c r="AE19" s="87"/>
      <c r="AF19" s="8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8"/>
      <c r="C20" s="48"/>
      <c r="D20" s="48"/>
      <c r="E20" s="48"/>
      <c r="F20" s="48"/>
      <c r="G20" s="48"/>
      <c r="H20" s="48"/>
      <c r="I20" s="48"/>
      <c r="J20" s="1"/>
      <c r="K20" s="48"/>
      <c r="L20" s="48"/>
      <c r="M20" s="48"/>
      <c r="N20" s="47"/>
      <c r="O20" s="25"/>
      <c r="P20" s="1"/>
      <c r="Q20" s="50"/>
      <c r="R20" s="1"/>
      <c r="S20" s="1"/>
      <c r="T20" s="25"/>
      <c r="U20" s="25"/>
      <c r="V20" s="89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49</v>
      </c>
      <c r="E21" s="1"/>
      <c r="F21" s="25"/>
      <c r="G21" s="1"/>
      <c r="H21" s="1"/>
      <c r="I21" s="1"/>
      <c r="J21" s="1"/>
      <c r="K21" s="1"/>
      <c r="L21" s="1"/>
      <c r="M21" s="1"/>
      <c r="N21" s="50"/>
      <c r="O21" s="25"/>
      <c r="P21" s="1"/>
      <c r="Q21" s="50"/>
      <c r="R21" s="1"/>
      <c r="S21" s="1"/>
      <c r="T21" s="25"/>
      <c r="U21" s="25"/>
      <c r="V21" s="89"/>
      <c r="W21" s="1"/>
      <c r="X21" s="1"/>
      <c r="Y21" s="1"/>
      <c r="Z21" s="1"/>
      <c r="AA21" s="1"/>
      <c r="AB21" s="25"/>
      <c r="AC21" s="1"/>
      <c r="AD21" s="1"/>
      <c r="AE21" s="1"/>
      <c r="AF21" s="5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43</v>
      </c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89"/>
      <c r="W22" s="1"/>
      <c r="X22" s="1"/>
      <c r="Y22" s="1"/>
      <c r="Z22" s="1"/>
      <c r="AA22" s="1"/>
      <c r="AB22" s="25"/>
      <c r="AC22" s="1"/>
      <c r="AD22" s="1"/>
      <c r="AE22" s="1"/>
      <c r="AF22" s="5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89"/>
      <c r="W23" s="1"/>
      <c r="X23" s="1"/>
      <c r="Y23" s="1"/>
      <c r="Z23" s="1"/>
      <c r="AA23" s="1"/>
      <c r="AB23" s="25"/>
      <c r="AC23" s="1"/>
      <c r="AD23" s="1"/>
      <c r="AE23" s="1"/>
      <c r="AF23" s="51"/>
      <c r="AG23" s="24"/>
      <c r="AH23" s="9"/>
      <c r="AI23" s="9"/>
      <c r="AJ23" s="9"/>
      <c r="AK23" s="9"/>
      <c r="AL23" s="9"/>
    </row>
    <row r="24" spans="1:38" s="91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51"/>
      <c r="AG24" s="24"/>
      <c r="AH24" s="9"/>
      <c r="AI24" s="9"/>
      <c r="AJ24" s="9"/>
      <c r="AK24" s="9"/>
      <c r="AL24" s="9"/>
    </row>
    <row r="25" spans="1:38" s="9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89"/>
      <c r="W25" s="1"/>
      <c r="X25" s="1"/>
      <c r="Y25" s="1"/>
      <c r="Z25" s="1"/>
      <c r="AA25" s="1"/>
      <c r="AB25" s="25"/>
      <c r="AC25" s="1"/>
      <c r="AD25" s="1"/>
      <c r="AE25" s="1"/>
      <c r="AF25" s="51"/>
      <c r="AG25" s="24"/>
      <c r="AH25" s="9"/>
      <c r="AI25" s="9"/>
      <c r="AJ25" s="9"/>
      <c r="AK25" s="9"/>
      <c r="AL25" s="9"/>
    </row>
    <row r="26" spans="1:38" s="9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50"/>
      <c r="R26" s="1"/>
      <c r="S26" s="1"/>
      <c r="T26" s="25"/>
      <c r="U26" s="25"/>
      <c r="V26" s="89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50"/>
      <c r="R27" s="1"/>
      <c r="S27" s="1"/>
      <c r="T27" s="25"/>
      <c r="U27" s="25"/>
      <c r="V27" s="89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50"/>
      <c r="R28" s="1"/>
      <c r="S28" s="1"/>
      <c r="T28" s="25"/>
      <c r="U28" s="25"/>
      <c r="V28" s="89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7"/>
      <c r="O29" s="25"/>
      <c r="P29" s="1"/>
      <c r="Q29" s="50"/>
      <c r="R29" s="1"/>
      <c r="S29" s="1"/>
      <c r="T29" s="25"/>
      <c r="U29" s="25"/>
      <c r="V29" s="89"/>
      <c r="W29" s="1"/>
      <c r="X29" s="1"/>
      <c r="Y29" s="1"/>
      <c r="Z29" s="1"/>
      <c r="AA29" s="1"/>
      <c r="AB29" s="25"/>
      <c r="AC29" s="1"/>
      <c r="AD29" s="1"/>
      <c r="AE29" s="1"/>
      <c r="AF29" s="5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90"/>
      <c r="N30" s="47"/>
      <c r="O30" s="25"/>
      <c r="P30" s="1"/>
      <c r="Q30" s="5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5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90"/>
      <c r="N31" s="90"/>
      <c r="O31" s="25"/>
      <c r="P31" s="1"/>
      <c r="Q31" s="5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5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50"/>
      <c r="R32" s="1"/>
      <c r="S32" s="1"/>
      <c r="T32" s="25"/>
      <c r="U32" s="25"/>
      <c r="V32" s="89"/>
      <c r="W32" s="1"/>
      <c r="X32" s="1"/>
      <c r="Y32" s="1"/>
      <c r="Z32" s="1"/>
      <c r="AA32" s="1"/>
      <c r="AB32" s="25"/>
      <c r="AC32" s="1"/>
      <c r="AD32" s="1"/>
      <c r="AE32" s="1"/>
      <c r="AF32" s="51"/>
      <c r="AG32" s="9"/>
      <c r="AH32" s="91"/>
      <c r="AI32" s="91"/>
      <c r="AJ32" s="91"/>
      <c r="AK32" s="91"/>
      <c r="AL32" s="91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50"/>
      <c r="R33" s="1"/>
      <c r="S33" s="1"/>
      <c r="T33" s="25"/>
      <c r="U33" s="25"/>
      <c r="V33" s="89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1"/>
      <c r="AI33" s="91"/>
      <c r="AJ33" s="91"/>
      <c r="AK33" s="91"/>
      <c r="AL33" s="91"/>
    </row>
    <row r="34" spans="1:38" ht="15" customHeight="1" x14ac:dyDescent="0.25">
      <c r="A34" s="9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50"/>
      <c r="R34" s="1"/>
      <c r="S34" s="1"/>
      <c r="T34" s="25"/>
      <c r="U34" s="25"/>
      <c r="V34" s="89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</row>
    <row r="35" spans="1:38" ht="15" customHeight="1" x14ac:dyDescent="0.25">
      <c r="A35" s="9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50"/>
      <c r="R35" s="1"/>
      <c r="S35" s="1"/>
      <c r="T35" s="25"/>
      <c r="U35" s="25"/>
      <c r="V35" s="89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9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7"/>
      <c r="O36" s="25"/>
      <c r="P36" s="1"/>
      <c r="Q36" s="50"/>
      <c r="R36" s="1"/>
      <c r="S36" s="1"/>
      <c r="T36" s="25"/>
      <c r="U36" s="25"/>
      <c r="V36" s="89"/>
      <c r="W36" s="1"/>
      <c r="X36" s="1"/>
      <c r="Y36" s="1"/>
      <c r="Z36" s="1"/>
      <c r="AA36" s="1"/>
      <c r="AB36" s="25"/>
      <c r="AC36" s="1"/>
      <c r="AD36" s="1"/>
      <c r="AE36" s="1"/>
      <c r="AF36" s="51"/>
      <c r="AG36" s="9"/>
    </row>
    <row r="37" spans="1:38" ht="15" customHeight="1" x14ac:dyDescent="0.25">
      <c r="A37" s="92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90"/>
      <c r="N37" s="47"/>
      <c r="O37" s="25"/>
      <c r="P37" s="1"/>
      <c r="Q37" s="5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51"/>
      <c r="AG37" s="9"/>
    </row>
    <row r="38" spans="1:38" ht="15" customHeight="1" x14ac:dyDescent="0.25">
      <c r="A38" s="9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50"/>
      <c r="R38" s="1"/>
      <c r="S38" s="1"/>
      <c r="T38" s="25"/>
      <c r="U38" s="25"/>
      <c r="V38" s="89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0"/>
      <c r="O39" s="25"/>
      <c r="P39" s="1"/>
      <c r="Q39" s="50"/>
      <c r="R39" s="1"/>
      <c r="S39" s="1"/>
      <c r="T39" s="25"/>
      <c r="U39" s="25"/>
      <c r="V39" s="89"/>
      <c r="W39" s="1"/>
      <c r="X39" s="1"/>
      <c r="Y39" s="1"/>
      <c r="Z39" s="1"/>
      <c r="AA39" s="1"/>
      <c r="AB39" s="25"/>
      <c r="AC39" s="1"/>
      <c r="AD39" s="1"/>
      <c r="AE39" s="1"/>
      <c r="AF39" s="51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0"/>
      <c r="O40" s="25"/>
      <c r="P40" s="1"/>
      <c r="Q40" s="50"/>
      <c r="R40" s="1"/>
      <c r="S40" s="1"/>
      <c r="T40" s="25"/>
      <c r="U40" s="25"/>
      <c r="V40" s="89"/>
      <c r="W40" s="1"/>
      <c r="X40" s="1"/>
      <c r="Y40" s="1"/>
      <c r="Z40" s="1"/>
      <c r="AA40" s="1"/>
      <c r="AB40" s="25"/>
      <c r="AC40" s="1"/>
      <c r="AD40" s="1"/>
      <c r="AE40" s="1"/>
      <c r="AF40" s="51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0"/>
      <c r="O41" s="25"/>
      <c r="P41" s="1"/>
      <c r="Q41" s="50"/>
      <c r="R41" s="1"/>
      <c r="S41" s="1"/>
      <c r="T41" s="25"/>
      <c r="U41" s="25"/>
      <c r="V41" s="89"/>
      <c r="W41" s="1"/>
      <c r="X41" s="1"/>
      <c r="Y41" s="1"/>
      <c r="Z41" s="1"/>
      <c r="AA41" s="1"/>
      <c r="AB41" s="25"/>
      <c r="AC41" s="1"/>
      <c r="AD41" s="1"/>
      <c r="AE41" s="1"/>
      <c r="AF41" s="51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0"/>
      <c r="O42" s="25"/>
      <c r="P42" s="1"/>
      <c r="Q42" s="50"/>
      <c r="R42" s="1"/>
      <c r="S42" s="1"/>
      <c r="T42" s="25"/>
      <c r="U42" s="25"/>
      <c r="V42" s="89"/>
      <c r="W42" s="1"/>
      <c r="X42" s="1"/>
      <c r="Y42" s="1"/>
      <c r="Z42" s="1"/>
      <c r="AA42" s="1"/>
      <c r="AB42" s="25"/>
      <c r="AC42" s="1"/>
      <c r="AD42" s="1"/>
      <c r="AE42" s="1"/>
      <c r="AF42" s="51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0"/>
      <c r="O43" s="25"/>
      <c r="P43" s="1"/>
      <c r="Q43" s="50"/>
      <c r="R43" s="1"/>
      <c r="S43" s="1"/>
      <c r="T43" s="25"/>
      <c r="U43" s="25"/>
      <c r="V43" s="89"/>
      <c r="W43" s="1"/>
      <c r="X43" s="1"/>
      <c r="Y43" s="1"/>
      <c r="Z43" s="1"/>
      <c r="AA43" s="1"/>
      <c r="AB43" s="25"/>
      <c r="AC43" s="1"/>
      <c r="AD43" s="1"/>
      <c r="AE43" s="1"/>
      <c r="AF43" s="51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2019-02-12T09:20:15Z</dcterms:modified>
</cp:coreProperties>
</file>