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O10" i="1" s="1"/>
  <c r="O13" i="1" s="1"/>
  <c r="M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F13" i="1" l="1"/>
  <c r="K13" i="1" s="1"/>
  <c r="K10" i="1"/>
  <c r="L10" i="1"/>
  <c r="H13" i="1"/>
  <c r="L13" i="1" s="1"/>
  <c r="I13" i="1"/>
  <c r="M13" i="1" s="1"/>
  <c r="M10" i="1"/>
  <c r="N6" i="1"/>
  <c r="N10" i="1" s="1"/>
  <c r="D7" i="1"/>
</calcChain>
</file>

<file path=xl/sharedStrings.xml><?xml version="1.0" encoding="utf-8"?>
<sst xmlns="http://schemas.openxmlformats.org/spreadsheetml/2006/main" count="74" uniqueCount="55">
  <si>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</si>
  <si>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</si>
  <si>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</si>
  <si>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</si>
  <si>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</si>
  <si>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</si>
  <si>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</si>
  <si>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</si>
  <si>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</si>
  <si>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</si>
  <si>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</si>
  <si>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</si>
  <si>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</si>
  <si>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</si>
  <si>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</si>
  <si>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</si>
  <si>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</si>
  <si>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</si>
  <si>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</si>
  <si>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</si>
  <si>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</si>
  <si>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</si>
  <si>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</si>
  <si>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</si>
  <si>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</si>
  <si>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</si>
  <si>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</si>
  <si>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</si>
  <si>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</si>
  <si>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</si>
  <si>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</si>
  <si>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</si>
  <si>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</si>
  <si>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</si>
  <si>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</si>
  <si>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</si>
  <si>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</si>
  <si>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</si>
  <si>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Minna Kansanaho</t>
  </si>
  <si>
    <t>4.</t>
  </si>
  <si>
    <t>Virkiä</t>
  </si>
  <si>
    <t>2.11.1963</t>
  </si>
  <si>
    <t>Cup</t>
  </si>
  <si>
    <t>18.05. 1980  Virkiä - Kiri  6-20</t>
  </si>
  <si>
    <t>2.</t>
  </si>
  <si>
    <t>2.  ottelu</t>
  </si>
  <si>
    <t>4.  ottelu</t>
  </si>
  <si>
    <t>10.05. 1981  Virkiä - UPV  7-6</t>
  </si>
  <si>
    <t>19.05. 1981  KaKa - Virkiä  11-13</t>
  </si>
  <si>
    <t xml:space="preserve">  16 v   6 kk 16 pv</t>
  </si>
  <si>
    <t xml:space="preserve">  17 v   6 kk 17 pv</t>
  </si>
  <si>
    <t xml:space="preserve">  17 v   6 kk   8 pv</t>
  </si>
  <si>
    <t>Virkiä = Lapuan Virkiä  (1907)</t>
  </si>
  <si>
    <t>MESTARUUSSARJA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</si>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</sst>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39</v>
      </c>
      <c r="D4" s="41" t="s">
        <v>40</v>
      </c>
      <c r="E4" s="27">
        <v>1</v>
      </c>
      <c r="F4" s="27">
        <v>0</v>
      </c>
      <c r="G4" s="27">
        <v>0</v>
      </c>
      <c r="H4" s="27">
        <v>0</v>
      </c>
      <c r="I4" s="76"/>
      <c r="J4" s="76"/>
      <c r="K4" s="76"/>
      <c r="L4" s="76"/>
      <c r="M4" s="76"/>
      <c r="N4" s="76"/>
      <c r="O4" s="25"/>
      <c r="P4" s="27"/>
      <c r="Q4" s="43"/>
      <c r="R4" s="43"/>
      <c r="S4" s="33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1981</v>
      </c>
      <c r="C5" s="27" t="s">
        <v>44</v>
      </c>
      <c r="D5" s="41" t="s">
        <v>40</v>
      </c>
      <c r="E5" s="27">
        <v>13</v>
      </c>
      <c r="F5" s="27">
        <v>0</v>
      </c>
      <c r="G5" s="27">
        <v>3</v>
      </c>
      <c r="H5" s="27">
        <v>6</v>
      </c>
      <c r="I5" s="27">
        <v>36</v>
      </c>
      <c r="J5" s="27">
        <v>8</v>
      </c>
      <c r="K5" s="27">
        <v>15</v>
      </c>
      <c r="L5" s="27">
        <v>10</v>
      </c>
      <c r="M5" s="27">
        <v>3</v>
      </c>
      <c r="N5" s="30">
        <v>0.5</v>
      </c>
      <c r="O5" s="25">
        <v>72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14</v>
      </c>
      <c r="F6" s="19">
        <f t="shared" si="0"/>
        <v>0</v>
      </c>
      <c r="G6" s="19">
        <f t="shared" si="0"/>
        <v>3</v>
      </c>
      <c r="H6" s="19">
        <f t="shared" si="0"/>
        <v>6</v>
      </c>
      <c r="I6" s="19">
        <f t="shared" si="0"/>
        <v>36</v>
      </c>
      <c r="J6" s="19">
        <f t="shared" si="0"/>
        <v>8</v>
      </c>
      <c r="K6" s="19">
        <f t="shared" si="0"/>
        <v>15</v>
      </c>
      <c r="L6" s="19">
        <f t="shared" si="0"/>
        <v>10</v>
      </c>
      <c r="M6" s="19">
        <f t="shared" si="0"/>
        <v>3</v>
      </c>
      <c r="N6" s="31">
        <f>PRODUCT(I6/O6)</f>
        <v>0.5</v>
      </c>
      <c r="O6" s="32">
        <f>SUM(O5)</f>
        <v>72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1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44.666666666666671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54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35</v>
      </c>
      <c r="O9" s="25"/>
      <c r="P9" s="41" t="s">
        <v>30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4"/>
      <c r="E10" s="27">
        <f>PRODUCT(E6)</f>
        <v>14</v>
      </c>
      <c r="F10" s="27">
        <f>PRODUCT(F6)</f>
        <v>0</v>
      </c>
      <c r="G10" s="27">
        <f>PRODUCT(G6)</f>
        <v>3</v>
      </c>
      <c r="H10" s="27">
        <f>PRODUCT(H6)</f>
        <v>6</v>
      </c>
      <c r="I10" s="27">
        <f>PRODUCT(I6)</f>
        <v>36</v>
      </c>
      <c r="J10" s="1"/>
      <c r="K10" s="45">
        <f>PRODUCT((F10+G10)/E10)</f>
        <v>0.21428571428571427</v>
      </c>
      <c r="L10" s="45">
        <f>PRODUCT(H10/E10)</f>
        <v>0.42857142857142855</v>
      </c>
      <c r="M10" s="45">
        <f>PRODUCT(I10/E10)</f>
        <v>2.5714285714285716</v>
      </c>
      <c r="N10" s="30">
        <f>PRODUCT(N6)</f>
        <v>0.5</v>
      </c>
      <c r="O10" s="25">
        <f>PRODUCT(O6)</f>
        <v>72</v>
      </c>
      <c r="P10" s="46" t="s">
        <v>31</v>
      </c>
      <c r="Q10" s="47"/>
      <c r="R10" s="47"/>
      <c r="S10" s="48" t="s">
        <v>43</v>
      </c>
      <c r="T10" s="48"/>
      <c r="U10" s="48"/>
      <c r="V10" s="48"/>
      <c r="W10" s="48"/>
      <c r="X10" s="48"/>
      <c r="Y10" s="48"/>
      <c r="Z10" s="48"/>
      <c r="AA10" s="48"/>
      <c r="AB10" s="49" t="s">
        <v>36</v>
      </c>
      <c r="AC10" s="48"/>
      <c r="AD10" s="48"/>
      <c r="AE10" s="49"/>
      <c r="AF10" s="77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0" t="s">
        <v>16</v>
      </c>
      <c r="C11" s="51"/>
      <c r="D11" s="52"/>
      <c r="E11" s="27"/>
      <c r="F11" s="27"/>
      <c r="G11" s="27"/>
      <c r="H11" s="27"/>
      <c r="I11" s="27"/>
      <c r="J11" s="1"/>
      <c r="K11" s="45"/>
      <c r="L11" s="45"/>
      <c r="M11" s="45"/>
      <c r="N11" s="30"/>
      <c r="O11" s="25"/>
      <c r="P11" s="53" t="s">
        <v>32</v>
      </c>
      <c r="Q11" s="54"/>
      <c r="R11" s="54"/>
      <c r="S11" s="55" t="s">
        <v>48</v>
      </c>
      <c r="T11" s="55"/>
      <c r="U11" s="55"/>
      <c r="V11" s="55"/>
      <c r="W11" s="55"/>
      <c r="X11" s="55"/>
      <c r="Y11" s="55"/>
      <c r="Z11" s="55"/>
      <c r="AA11" s="55"/>
      <c r="AB11" s="56" t="s">
        <v>46</v>
      </c>
      <c r="AC11" s="55"/>
      <c r="AD11" s="55"/>
      <c r="AE11" s="56"/>
      <c r="AF11" s="78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7" t="s">
        <v>17</v>
      </c>
      <c r="C12" s="58"/>
      <c r="D12" s="59"/>
      <c r="E12" s="28"/>
      <c r="F12" s="28"/>
      <c r="G12" s="28"/>
      <c r="H12" s="28"/>
      <c r="I12" s="28"/>
      <c r="J12" s="1"/>
      <c r="K12" s="60"/>
      <c r="L12" s="60"/>
      <c r="M12" s="60"/>
      <c r="N12" s="61"/>
      <c r="O12" s="25"/>
      <c r="P12" s="53" t="s">
        <v>33</v>
      </c>
      <c r="Q12" s="54"/>
      <c r="R12" s="54"/>
      <c r="S12" s="55" t="s">
        <v>47</v>
      </c>
      <c r="T12" s="55"/>
      <c r="U12" s="55"/>
      <c r="V12" s="55"/>
      <c r="W12" s="55"/>
      <c r="X12" s="55"/>
      <c r="Y12" s="55"/>
      <c r="Z12" s="55"/>
      <c r="AA12" s="55"/>
      <c r="AB12" s="56" t="s">
        <v>45</v>
      </c>
      <c r="AC12" s="55"/>
      <c r="AD12" s="55"/>
      <c r="AE12" s="56"/>
      <c r="AF12" s="78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18</v>
      </c>
      <c r="C13" s="63"/>
      <c r="D13" s="64"/>
      <c r="E13" s="19">
        <f>SUM(E10:E12)</f>
        <v>14</v>
      </c>
      <c r="F13" s="19">
        <f>SUM(F10:F12)</f>
        <v>0</v>
      </c>
      <c r="G13" s="19">
        <f>SUM(G10:G12)</f>
        <v>3</v>
      </c>
      <c r="H13" s="19">
        <f>SUM(H10:H12)</f>
        <v>6</v>
      </c>
      <c r="I13" s="19">
        <f>SUM(I10:I12)</f>
        <v>36</v>
      </c>
      <c r="J13" s="1"/>
      <c r="K13" s="65">
        <f>PRODUCT((F13+G13)/E13)</f>
        <v>0.21428571428571427</v>
      </c>
      <c r="L13" s="65">
        <f>PRODUCT(H13/E13)</f>
        <v>0.42857142857142855</v>
      </c>
      <c r="M13" s="65">
        <f>PRODUCT(I13/E13)</f>
        <v>2.5714285714285716</v>
      </c>
      <c r="N13" s="31">
        <v>0.48599999999999999</v>
      </c>
      <c r="O13" s="25">
        <f>SUM(O10:O12)</f>
        <v>72</v>
      </c>
      <c r="P13" s="66" t="s">
        <v>34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9"/>
      <c r="AC13" s="68"/>
      <c r="AD13" s="68"/>
      <c r="AE13" s="69"/>
      <c r="AF13" s="7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52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2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1"/>
      <c r="N19" s="7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2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2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1"/>
      <c r="N21" s="7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1"/>
      <c r="N22" s="7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2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1"/>
      <c r="N23" s="7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1"/>
      <c r="N24" s="7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1"/>
      <c r="N46" s="7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1"/>
      <c r="N47" s="7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1"/>
      <c r="N48" s="7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1"/>
      <c r="N49" s="7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1"/>
      <c r="N50" s="7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1"/>
      <c r="N51" s="7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1"/>
      <c r="N52" s="7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1"/>
      <c r="N53" s="7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1"/>
      <c r="N54" s="7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2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1"/>
      <c r="N55" s="7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2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1"/>
      <c r="N56" s="7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2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1"/>
      <c r="N57" s="7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2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1"/>
      <c r="N58" s="7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2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1"/>
      <c r="N59" s="7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2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1"/>
      <c r="N60" s="7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2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1"/>
      <c r="N61" s="7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2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1"/>
      <c r="N62" s="7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2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1"/>
      <c r="N63" s="7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2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1"/>
      <c r="N64" s="7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2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1"/>
      <c r="N65" s="7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2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1"/>
      <c r="N66" s="7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2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1"/>
      <c r="N67" s="7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2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1"/>
      <c r="N68" s="7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2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1"/>
      <c r="N69" s="7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2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1"/>
      <c r="N70" s="7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2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1"/>
      <c r="N71" s="7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2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1"/>
      <c r="N72" s="7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2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1"/>
      <c r="N73" s="7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2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1"/>
      <c r="N74" s="7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2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1"/>
      <c r="N75" s="7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2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1"/>
      <c r="N76" s="7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2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1"/>
      <c r="N77" s="7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2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1"/>
      <c r="N78" s="7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2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1"/>
      <c r="N79" s="7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2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1"/>
      <c r="N80" s="7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2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1"/>
      <c r="N81" s="7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2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1"/>
      <c r="N82" s="7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2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1"/>
      <c r="N83" s="7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2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1"/>
      <c r="N84" s="7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2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1"/>
      <c r="N85" s="7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2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1"/>
      <c r="N86" s="7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2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1"/>
      <c r="N87" s="7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2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1"/>
      <c r="N88" s="7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2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1"/>
      <c r="N89" s="7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2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1"/>
      <c r="N90" s="7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2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1"/>
      <c r="N91" s="7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2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1"/>
      <c r="N92" s="7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2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1"/>
      <c r="N93" s="7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2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1"/>
      <c r="N94" s="7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2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1"/>
      <c r="N95" s="7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2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1"/>
      <c r="N96" s="7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2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1"/>
      <c r="N97" s="7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2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1"/>
      <c r="N98" s="7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2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1"/>
      <c r="N99" s="7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2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1"/>
      <c r="N100" s="7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2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1"/>
      <c r="N101" s="7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2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1"/>
      <c r="N102" s="7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2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1"/>
      <c r="N103" s="7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2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1"/>
      <c r="N104" s="7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2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1"/>
      <c r="N105" s="7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2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1"/>
      <c r="N106" s="7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2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1"/>
      <c r="N107" s="7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2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1"/>
      <c r="N108" s="7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2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1"/>
      <c r="N109" s="7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2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2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1"/>
      <c r="N111" s="7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2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1"/>
      <c r="N112" s="7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2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1"/>
      <c r="N113" s="7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2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1"/>
      <c r="N114" s="7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2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1"/>
      <c r="N115" s="7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2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1"/>
      <c r="N116" s="7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2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1"/>
      <c r="N117" s="7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2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1"/>
      <c r="N118" s="7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2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1"/>
      <c r="N119" s="7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2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1"/>
      <c r="N120" s="7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2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1"/>
      <c r="N121" s="7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2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1"/>
      <c r="N122" s="7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2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1"/>
      <c r="N123" s="7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2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1"/>
      <c r="N124" s="7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2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1"/>
      <c r="N125" s="7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2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1"/>
      <c r="N126" s="7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2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1"/>
      <c r="N127" s="7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2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1"/>
      <c r="N128" s="7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2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1"/>
      <c r="N129" s="7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2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1"/>
      <c r="N130" s="7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2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1"/>
      <c r="N131" s="7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2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1"/>
      <c r="N132" s="7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2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1"/>
      <c r="N133" s="7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2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1"/>
      <c r="N134" s="7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2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1"/>
      <c r="N135" s="7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2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1"/>
      <c r="N136" s="7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2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1"/>
      <c r="N137" s="7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2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1"/>
      <c r="N138" s="7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2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1"/>
      <c r="N139" s="7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2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1"/>
      <c r="N140" s="7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2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1"/>
      <c r="N141" s="7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2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1"/>
      <c r="N142" s="7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2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1"/>
      <c r="N143" s="7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2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1"/>
      <c r="N144" s="7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2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1"/>
      <c r="N145" s="7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2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1"/>
      <c r="N146" s="7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2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1"/>
      <c r="N147" s="7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2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1"/>
      <c r="N148" s="7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2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1"/>
      <c r="N149" s="7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2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1"/>
      <c r="N150" s="7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2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1"/>
      <c r="N151" s="7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2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1"/>
      <c r="N152" s="7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2019-01-23T12:14:33Z</dcterms:modified>
</cp:coreProperties>
</file>