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M21" i="1" l="1"/>
  <c r="O17" i="1"/>
  <c r="M17" i="1" l="1"/>
  <c r="N17" i="1"/>
  <c r="AE17" i="1"/>
  <c r="AD17" i="1"/>
  <c r="AC17" i="1"/>
  <c r="AB17" i="1"/>
  <c r="AA17" i="1"/>
  <c r="Z17" i="1"/>
  <c r="Y17" i="1"/>
  <c r="I23" i="1"/>
  <c r="X17" i="1"/>
  <c r="H23" i="1"/>
  <c r="W17" i="1"/>
  <c r="G23" i="1"/>
  <c r="V17" i="1"/>
  <c r="F23" i="1"/>
  <c r="U17" i="1"/>
  <c r="E23" i="1"/>
  <c r="T17" i="1"/>
  <c r="I22" i="1"/>
  <c r="S17" i="1"/>
  <c r="H22" i="1" s="1"/>
  <c r="R17" i="1"/>
  <c r="G22" i="1" s="1"/>
  <c r="Q17" i="1"/>
  <c r="F22" i="1" s="1"/>
  <c r="P17" i="1"/>
  <c r="E22" i="1" s="1"/>
  <c r="L17" i="1"/>
  <c r="K17" i="1"/>
  <c r="J17" i="1"/>
  <c r="I17" i="1"/>
  <c r="I21" i="1" s="1"/>
  <c r="H17" i="1"/>
  <c r="H21" i="1" s="1"/>
  <c r="G17" i="1"/>
  <c r="G21" i="1" s="1"/>
  <c r="F17" i="1"/>
  <c r="F21" i="1" s="1"/>
  <c r="E17" i="1"/>
  <c r="E21" i="1" s="1"/>
  <c r="K23" i="1"/>
  <c r="O21" i="1" l="1"/>
  <c r="O24" i="1" s="1"/>
  <c r="L22" i="1"/>
  <c r="L23" i="1"/>
  <c r="G24" i="1"/>
  <c r="E24" i="1"/>
  <c r="K21" i="1"/>
  <c r="I24" i="1"/>
  <c r="K22" i="1"/>
  <c r="F24" i="1"/>
  <c r="H24" i="1"/>
  <c r="L21" i="1"/>
  <c r="L24" i="1" l="1"/>
  <c r="K24" i="1"/>
</calcChain>
</file>

<file path=xl/sharedStrings.xml><?xml version="1.0" encoding="utf-8"?>
<sst xmlns="http://schemas.openxmlformats.org/spreadsheetml/2006/main" count="139" uniqueCount="91">
  <si>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</si>
  <si>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</si>
  <si>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</si>
  <si>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</si>
  <si>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</si>
  <si>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</si>
  <si>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</si>
  <si>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</si>
  <si>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</si>
  <si>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</si>
  <si>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</si>
  <si>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</si>
  <si>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</si>
  <si>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</si>
  <si>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</si>
  <si>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</si>
  <si>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</si>
  <si>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</si>
  <si>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</si>
  <si>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</si>
  <si>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</si>
  <si>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</si>
  <si>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</si>
  <si>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</si>
  <si>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</si>
  <si>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</si>
  <si>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</si>
  <si>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</si>
  <si>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</si>
  <si>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</si>
  <si>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</si>
  <si>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</si>
  <si>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</si>
  <si>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</si>
  <si>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</si>
  <si>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</si>
  <si>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</si>
  <si>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8.  ottelu</t>
  </si>
  <si>
    <t>Kirsi Kangas</t>
  </si>
  <si>
    <t>5.2.1959</t>
  </si>
  <si>
    <t>4.</t>
  </si>
  <si>
    <t>Lippo</t>
  </si>
  <si>
    <t>loppusarja</t>
  </si>
  <si>
    <t>9.-10.</t>
  </si>
  <si>
    <t>5.-6.</t>
  </si>
  <si>
    <t>7.-8.</t>
  </si>
  <si>
    <t>putoamissarja</t>
  </si>
  <si>
    <t>11.05. 1974  Lippo - Tahko  7-8</t>
  </si>
  <si>
    <t xml:space="preserve">  15 v   3 kk   6 pv</t>
  </si>
  <si>
    <t>3.  ottelu</t>
  </si>
  <si>
    <t>26.05. 1974  TMP - Lippo  20-3</t>
  </si>
  <si>
    <t xml:space="preserve">  15 v   3 kk 21 pv</t>
  </si>
  <si>
    <t>04.08. 1974  Lippo - UPV  23-10</t>
  </si>
  <si>
    <t>ykkössarja</t>
  </si>
  <si>
    <t>Lippo = Oulun Lippo  (1955)</t>
  </si>
  <si>
    <t>MESTARUUSSARJA</t>
  </si>
  <si>
    <t>URA SM-SARJASSA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</si>
  <si>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</si>
  <si>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</si>
  <si>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</si>
  <si>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</si>
  <si>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</si>
  <si>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</si>
  <si>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</si>
  <si>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</si>
  <si>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</si>
  <si>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</si>
  <si>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</si>
  <si>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</si>
  <si>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</si>
  <si>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</si>
  <si>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</si>
  <si>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29.07. 1978  Ulvila</t>
  </si>
  <si>
    <t xml:space="preserve"> 7-10</t>
  </si>
  <si>
    <t>Länsi</t>
  </si>
  <si>
    <t>3p</t>
  </si>
  <si>
    <t>Paavo Lakaniemi</t>
  </si>
  <si>
    <t>327</t>
  </si>
  <si>
    <t>08.08. 1981  Lammi</t>
  </si>
  <si>
    <t xml:space="preserve">  9-8</t>
  </si>
  <si>
    <t>Risto Pulliainen</t>
  </si>
  <si>
    <t>19 v  5 kk  24 pv</t>
  </si>
  <si>
    <t>10.</t>
  </si>
  <si>
    <t>9.</t>
  </si>
  <si>
    <t>ka/KL</t>
  </si>
  <si>
    <t>Cup</t>
  </si>
  <si>
    <t xml:space="preserve">  15 v   5 kk 30 pv</t>
  </si>
  <si>
    <t>NAISET</t>
  </si>
  <si>
    <t xml:space="preserve"> ITÄ - LÄNSI - KORTTI</t>
  </si>
  <si>
    <t>1/1</t>
  </si>
  <si>
    <t>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</si>
</sst>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9" fillId="8" borderId="1" xfId="0" applyFont="1" applyFill="1" applyBorder="1"/>
    <xf numFmtId="0" fontId="1" fillId="11" borderId="3" xfId="0" applyFont="1" applyFill="1" applyBorder="1" applyAlignment="1">
      <alignment horizontal="center"/>
    </xf>
    <xf numFmtId="0" fontId="1" fillId="11" borderId="1" xfId="0" applyFont="1" applyFill="1" applyBorder="1"/>
    <xf numFmtId="165" fontId="1" fillId="11" borderId="3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3" customWidth="1"/>
    <col min="3" max="3" width="8.5703125" style="73" customWidth="1"/>
    <col min="4" max="4" width="8.710937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5703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24</v>
      </c>
      <c r="AA2" s="15"/>
      <c r="AB2" s="15"/>
      <c r="AC2" s="21"/>
      <c r="AD2" s="15"/>
      <c r="AE2" s="16"/>
      <c r="AF2" s="14" t="s">
        <v>25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85</v>
      </c>
      <c r="AC3" s="16" t="s">
        <v>26</v>
      </c>
      <c r="AD3" s="18" t="s">
        <v>27</v>
      </c>
      <c r="AE3" s="19" t="s">
        <v>28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1974</v>
      </c>
      <c r="C4" s="43" t="s">
        <v>40</v>
      </c>
      <c r="D4" s="41" t="s">
        <v>41</v>
      </c>
      <c r="E4" s="27">
        <v>11</v>
      </c>
      <c r="F4" s="27">
        <v>1</v>
      </c>
      <c r="G4" s="27">
        <v>7</v>
      </c>
      <c r="H4" s="27">
        <v>7</v>
      </c>
      <c r="I4" s="76"/>
      <c r="J4" s="76"/>
      <c r="K4" s="76"/>
      <c r="L4" s="76"/>
      <c r="M4" s="76"/>
      <c r="N4" s="7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1975</v>
      </c>
      <c r="C5" s="43" t="s">
        <v>40</v>
      </c>
      <c r="D5" s="41" t="s">
        <v>41</v>
      </c>
      <c r="E5" s="27">
        <v>10</v>
      </c>
      <c r="F5" s="27">
        <v>0</v>
      </c>
      <c r="G5" s="27">
        <v>5</v>
      </c>
      <c r="H5" s="27">
        <v>16</v>
      </c>
      <c r="I5" s="76"/>
      <c r="J5" s="76"/>
      <c r="K5" s="76"/>
      <c r="L5" s="76"/>
      <c r="M5" s="76"/>
      <c r="N5" s="76"/>
      <c r="O5" s="25"/>
      <c r="P5" s="27">
        <v>3</v>
      </c>
      <c r="Q5" s="27">
        <v>0</v>
      </c>
      <c r="R5" s="27">
        <v>0</v>
      </c>
      <c r="S5" s="27">
        <v>0</v>
      </c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 t="s">
        <v>42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1976</v>
      </c>
      <c r="C6" s="43" t="s">
        <v>43</v>
      </c>
      <c r="D6" s="41" t="s">
        <v>41</v>
      </c>
      <c r="E6" s="27">
        <v>9</v>
      </c>
      <c r="F6" s="27">
        <v>1</v>
      </c>
      <c r="G6" s="27">
        <v>6</v>
      </c>
      <c r="H6" s="27">
        <v>4</v>
      </c>
      <c r="I6" s="76"/>
      <c r="J6" s="76"/>
      <c r="K6" s="76"/>
      <c r="L6" s="76"/>
      <c r="M6" s="76"/>
      <c r="N6" s="76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1977</v>
      </c>
      <c r="C7" s="43" t="s">
        <v>44</v>
      </c>
      <c r="D7" s="41" t="s">
        <v>41</v>
      </c>
      <c r="E7" s="27">
        <v>10</v>
      </c>
      <c r="F7" s="27">
        <v>1</v>
      </c>
      <c r="G7" s="27">
        <v>11</v>
      </c>
      <c r="H7" s="27">
        <v>14</v>
      </c>
      <c r="I7" s="76"/>
      <c r="J7" s="76"/>
      <c r="K7" s="76"/>
      <c r="L7" s="76"/>
      <c r="M7" s="76"/>
      <c r="N7" s="7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22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1978</v>
      </c>
      <c r="C8" s="43" t="s">
        <v>45</v>
      </c>
      <c r="D8" s="41" t="s">
        <v>41</v>
      </c>
      <c r="E8" s="27">
        <v>10</v>
      </c>
      <c r="F8" s="27">
        <v>3</v>
      </c>
      <c r="G8" s="27">
        <v>13</v>
      </c>
      <c r="H8" s="27">
        <v>13</v>
      </c>
      <c r="I8" s="76"/>
      <c r="J8" s="76"/>
      <c r="K8" s="76"/>
      <c r="L8" s="76"/>
      <c r="M8" s="76"/>
      <c r="N8" s="76"/>
      <c r="O8" s="25"/>
      <c r="P8" s="27"/>
      <c r="Q8" s="27"/>
      <c r="R8" s="27"/>
      <c r="S8" s="27"/>
      <c r="T8" s="27"/>
      <c r="U8" s="28">
        <v>2</v>
      </c>
      <c r="V8" s="28">
        <v>0</v>
      </c>
      <c r="W8" s="28">
        <v>2</v>
      </c>
      <c r="X8" s="28">
        <v>3</v>
      </c>
      <c r="Y8" s="28"/>
      <c r="Z8" s="27">
        <v>1</v>
      </c>
      <c r="AA8" s="27"/>
      <c r="AB8" s="27"/>
      <c r="AC8" s="27"/>
      <c r="AD8" s="27"/>
      <c r="AE8" s="27"/>
      <c r="AF8" s="22" t="s">
        <v>46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1979</v>
      </c>
      <c r="C9" s="43" t="s">
        <v>44</v>
      </c>
      <c r="D9" s="41" t="s">
        <v>41</v>
      </c>
      <c r="E9" s="27">
        <v>8</v>
      </c>
      <c r="F9" s="27">
        <v>1</v>
      </c>
      <c r="G9" s="27">
        <v>8</v>
      </c>
      <c r="H9" s="27">
        <v>8</v>
      </c>
      <c r="I9" s="76"/>
      <c r="J9" s="76"/>
      <c r="K9" s="76"/>
      <c r="L9" s="76"/>
      <c r="M9" s="76"/>
      <c r="N9" s="76"/>
      <c r="O9" s="25"/>
      <c r="P9" s="27"/>
      <c r="Q9" s="27"/>
      <c r="R9" s="27"/>
      <c r="S9" s="27"/>
      <c r="T9" s="27"/>
      <c r="U9" s="28">
        <v>2</v>
      </c>
      <c r="V9" s="28">
        <v>0</v>
      </c>
      <c r="W9" s="28">
        <v>2</v>
      </c>
      <c r="X9" s="28">
        <v>1</v>
      </c>
      <c r="Y9" s="28"/>
      <c r="Z9" s="27"/>
      <c r="AA9" s="27"/>
      <c r="AB9" s="27"/>
      <c r="AC9" s="27"/>
      <c r="AD9" s="27"/>
      <c r="AE9" s="27"/>
      <c r="AF9" s="22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34">
        <v>1980</v>
      </c>
      <c r="C10" s="134"/>
      <c r="D10" s="135"/>
      <c r="E10" s="134"/>
      <c r="F10" s="134"/>
      <c r="G10" s="134"/>
      <c r="H10" s="134"/>
      <c r="I10" s="134"/>
      <c r="J10" s="134"/>
      <c r="K10" s="134"/>
      <c r="L10" s="134"/>
      <c r="M10" s="134"/>
      <c r="N10" s="136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1981</v>
      </c>
      <c r="C11" s="27" t="s">
        <v>82</v>
      </c>
      <c r="D11" s="41" t="s">
        <v>41</v>
      </c>
      <c r="E11" s="27">
        <v>18</v>
      </c>
      <c r="F11" s="27">
        <v>2</v>
      </c>
      <c r="G11" s="27">
        <v>21</v>
      </c>
      <c r="H11" s="27">
        <v>17</v>
      </c>
      <c r="I11" s="27">
        <v>83</v>
      </c>
      <c r="J11" s="27">
        <v>24</v>
      </c>
      <c r="K11" s="27">
        <v>15</v>
      </c>
      <c r="L11" s="27">
        <v>21</v>
      </c>
      <c r="M11" s="27">
        <v>23</v>
      </c>
      <c r="N11" s="30">
        <v>0.67479674796747968</v>
      </c>
      <c r="O11" s="25">
        <v>123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>
        <v>1</v>
      </c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34">
        <v>1982</v>
      </c>
      <c r="C12" s="134"/>
      <c r="D12" s="135"/>
      <c r="E12" s="134"/>
      <c r="F12" s="134"/>
      <c r="G12" s="137"/>
      <c r="H12" s="138"/>
      <c r="I12" s="134"/>
      <c r="J12" s="134"/>
      <c r="K12" s="134"/>
      <c r="L12" s="134"/>
      <c r="M12" s="134"/>
      <c r="N12" s="136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1983</v>
      </c>
      <c r="C13" s="27" t="s">
        <v>83</v>
      </c>
      <c r="D13" s="41" t="s">
        <v>41</v>
      </c>
      <c r="E13" s="27">
        <v>2</v>
      </c>
      <c r="F13" s="27">
        <v>0</v>
      </c>
      <c r="G13" s="27">
        <v>0</v>
      </c>
      <c r="H13" s="43">
        <v>0</v>
      </c>
      <c r="I13" s="27">
        <v>6</v>
      </c>
      <c r="J13" s="27">
        <v>0</v>
      </c>
      <c r="K13" s="27">
        <v>4</v>
      </c>
      <c r="L13" s="27">
        <v>2</v>
      </c>
      <c r="M13" s="27">
        <v>0</v>
      </c>
      <c r="N13" s="30">
        <v>0.8571428571428571</v>
      </c>
      <c r="O13" s="25">
        <v>7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34">
        <v>1984</v>
      </c>
      <c r="C14" s="134"/>
      <c r="D14" s="135"/>
      <c r="E14" s="134"/>
      <c r="F14" s="134"/>
      <c r="G14" s="134"/>
      <c r="H14" s="138"/>
      <c r="I14" s="134"/>
      <c r="J14" s="134"/>
      <c r="K14" s="134"/>
      <c r="L14" s="134"/>
      <c r="M14" s="134"/>
      <c r="N14" s="136"/>
      <c r="O14" s="25">
        <v>0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77">
        <v>1985</v>
      </c>
      <c r="C15" s="77"/>
      <c r="D15" s="78" t="s">
        <v>41</v>
      </c>
      <c r="E15" s="77"/>
      <c r="F15" s="79" t="s">
        <v>53</v>
      </c>
      <c r="G15" s="80"/>
      <c r="H15" s="81"/>
      <c r="I15" s="77"/>
      <c r="J15" s="77"/>
      <c r="K15" s="77"/>
      <c r="L15" s="77"/>
      <c r="M15" s="77"/>
      <c r="N15" s="82"/>
      <c r="O15" s="25">
        <v>0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77">
        <v>1986</v>
      </c>
      <c r="C16" s="77"/>
      <c r="D16" s="78" t="s">
        <v>41</v>
      </c>
      <c r="E16" s="77"/>
      <c r="F16" s="79" t="s">
        <v>53</v>
      </c>
      <c r="G16" s="80"/>
      <c r="H16" s="81"/>
      <c r="I16" s="77"/>
      <c r="J16" s="77"/>
      <c r="K16" s="77"/>
      <c r="L16" s="77"/>
      <c r="M16" s="77"/>
      <c r="N16" s="82"/>
      <c r="O16" s="25">
        <v>0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78</v>
      </c>
      <c r="F17" s="19">
        <f t="shared" si="0"/>
        <v>9</v>
      </c>
      <c r="G17" s="19">
        <f t="shared" si="0"/>
        <v>71</v>
      </c>
      <c r="H17" s="19">
        <f t="shared" si="0"/>
        <v>79</v>
      </c>
      <c r="I17" s="19">
        <f t="shared" si="0"/>
        <v>89</v>
      </c>
      <c r="J17" s="19">
        <f t="shared" si="0"/>
        <v>24</v>
      </c>
      <c r="K17" s="19">
        <f t="shared" si="0"/>
        <v>19</v>
      </c>
      <c r="L17" s="19">
        <f t="shared" si="0"/>
        <v>23</v>
      </c>
      <c r="M17" s="19">
        <f t="shared" si="0"/>
        <v>23</v>
      </c>
      <c r="N17" s="31">
        <f>PRODUCT(I17/O17)</f>
        <v>0.68461538461538463</v>
      </c>
      <c r="O17" s="32">
        <f>SUM(O11:O16)</f>
        <v>130</v>
      </c>
      <c r="P17" s="19">
        <f t="shared" ref="P17:AE17" si="1">SUM(P4:P16)</f>
        <v>3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4</v>
      </c>
      <c r="V17" s="19">
        <f t="shared" si="1"/>
        <v>0</v>
      </c>
      <c r="W17" s="19">
        <f t="shared" si="1"/>
        <v>4</v>
      </c>
      <c r="X17" s="19">
        <f t="shared" si="1"/>
        <v>4</v>
      </c>
      <c r="Y17" s="19">
        <f t="shared" si="1"/>
        <v>0</v>
      </c>
      <c r="Z17" s="19">
        <f t="shared" si="1"/>
        <v>2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v>336.3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56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84</v>
      </c>
      <c r="N20" s="31" t="s">
        <v>34</v>
      </c>
      <c r="O20" s="25"/>
      <c r="P20" s="41" t="s">
        <v>29</v>
      </c>
      <c r="Q20" s="13"/>
      <c r="R20" s="13"/>
      <c r="S20" s="13"/>
      <c r="T20" s="42"/>
      <c r="U20" s="42"/>
      <c r="V20" s="42"/>
      <c r="W20" s="42"/>
      <c r="X20" s="42"/>
      <c r="Y20" s="13"/>
      <c r="Z20" s="13"/>
      <c r="AA20" s="13"/>
      <c r="AB20" s="13"/>
      <c r="AC20" s="13"/>
      <c r="AD20" s="13"/>
      <c r="AE20" s="13"/>
      <c r="AF20" s="4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15</v>
      </c>
      <c r="C21" s="13"/>
      <c r="D21" s="44"/>
      <c r="E21" s="27">
        <f>PRODUCT(E17)</f>
        <v>78</v>
      </c>
      <c r="F21" s="27">
        <f>PRODUCT(F17)</f>
        <v>9</v>
      </c>
      <c r="G21" s="27">
        <f>PRODUCT(G17)</f>
        <v>71</v>
      </c>
      <c r="H21" s="27">
        <f>PRODUCT(H17)</f>
        <v>79</v>
      </c>
      <c r="I21" s="27">
        <f>PRODUCT(I17)</f>
        <v>89</v>
      </c>
      <c r="J21" s="1"/>
      <c r="K21" s="45">
        <f>PRODUCT((F21+G21)/E21)</f>
        <v>1.0256410256410255</v>
      </c>
      <c r="L21" s="45">
        <f>PRODUCT(H21/E21)</f>
        <v>1.0128205128205128</v>
      </c>
      <c r="M21" s="45">
        <f>PRODUCT(I21/20)</f>
        <v>4.45</v>
      </c>
      <c r="N21" s="30">
        <v>0.68500000000000005</v>
      </c>
      <c r="O21" s="25">
        <f>PRODUCT(O17)</f>
        <v>130</v>
      </c>
      <c r="P21" s="46" t="s">
        <v>30</v>
      </c>
      <c r="Q21" s="47"/>
      <c r="R21" s="47"/>
      <c r="S21" s="48" t="s">
        <v>47</v>
      </c>
      <c r="T21" s="48"/>
      <c r="U21" s="48"/>
      <c r="V21" s="48"/>
      <c r="W21" s="48"/>
      <c r="X21" s="48"/>
      <c r="Y21" s="48"/>
      <c r="Z21" s="48"/>
      <c r="AA21" s="48"/>
      <c r="AB21" s="49" t="s">
        <v>35</v>
      </c>
      <c r="AC21" s="49"/>
      <c r="AD21" s="49"/>
      <c r="AE21" s="49"/>
      <c r="AF21" s="130" t="s">
        <v>48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0" t="s">
        <v>16</v>
      </c>
      <c r="C22" s="51"/>
      <c r="D22" s="52"/>
      <c r="E22" s="27">
        <f>PRODUCT(P17)</f>
        <v>3</v>
      </c>
      <c r="F22" s="27">
        <f>PRODUCT(Q17)</f>
        <v>0</v>
      </c>
      <c r="G22" s="27">
        <f>PRODUCT(R17)</f>
        <v>0</v>
      </c>
      <c r="H22" s="27">
        <f>PRODUCT(S17)</f>
        <v>0</v>
      </c>
      <c r="I22" s="27">
        <f>PRODUCT(T17)</f>
        <v>0</v>
      </c>
      <c r="J22" s="1"/>
      <c r="K22" s="45">
        <f>PRODUCT((F22+G22)/E22)</f>
        <v>0</v>
      </c>
      <c r="L22" s="45">
        <f>PRODUCT(H22/E22)</f>
        <v>0</v>
      </c>
      <c r="M22" s="45"/>
      <c r="N22" s="30"/>
      <c r="O22" s="25"/>
      <c r="P22" s="53" t="s">
        <v>31</v>
      </c>
      <c r="Q22" s="54"/>
      <c r="R22" s="54"/>
      <c r="S22" s="55" t="s">
        <v>47</v>
      </c>
      <c r="T22" s="55"/>
      <c r="U22" s="55"/>
      <c r="V22" s="55"/>
      <c r="W22" s="55"/>
      <c r="X22" s="55"/>
      <c r="Y22" s="55"/>
      <c r="Z22" s="55"/>
      <c r="AA22" s="55"/>
      <c r="AB22" s="56" t="s">
        <v>35</v>
      </c>
      <c r="AC22" s="56"/>
      <c r="AD22" s="56"/>
      <c r="AE22" s="56"/>
      <c r="AF22" s="131" t="s">
        <v>48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7" t="s">
        <v>17</v>
      </c>
      <c r="C23" s="58"/>
      <c r="D23" s="59"/>
      <c r="E23" s="28">
        <f>PRODUCT(U17)</f>
        <v>4</v>
      </c>
      <c r="F23" s="28">
        <f>PRODUCT(V17)</f>
        <v>0</v>
      </c>
      <c r="G23" s="28">
        <f>PRODUCT(W17)</f>
        <v>4</v>
      </c>
      <c r="H23" s="28">
        <f>PRODUCT(X17)</f>
        <v>4</v>
      </c>
      <c r="I23" s="28">
        <f>PRODUCT(Y17)</f>
        <v>0</v>
      </c>
      <c r="J23" s="1"/>
      <c r="K23" s="60">
        <f>PRODUCT((F23+G23)/E23)</f>
        <v>1</v>
      </c>
      <c r="L23" s="60">
        <f>PRODUCT(H23/E23)</f>
        <v>1</v>
      </c>
      <c r="M23" s="60"/>
      <c r="N23" s="61"/>
      <c r="O23" s="25"/>
      <c r="P23" s="53" t="s">
        <v>32</v>
      </c>
      <c r="Q23" s="54"/>
      <c r="R23" s="54"/>
      <c r="S23" s="55" t="s">
        <v>50</v>
      </c>
      <c r="T23" s="55"/>
      <c r="U23" s="55"/>
      <c r="V23" s="55"/>
      <c r="W23" s="55"/>
      <c r="X23" s="55"/>
      <c r="Y23" s="55"/>
      <c r="Z23" s="55"/>
      <c r="AA23" s="55"/>
      <c r="AB23" s="56" t="s">
        <v>49</v>
      </c>
      <c r="AC23" s="56"/>
      <c r="AD23" s="56"/>
      <c r="AE23" s="56"/>
      <c r="AF23" s="131" t="s">
        <v>51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2" t="s">
        <v>18</v>
      </c>
      <c r="C24" s="63"/>
      <c r="D24" s="64"/>
      <c r="E24" s="19">
        <f>SUM(E21:E23)</f>
        <v>85</v>
      </c>
      <c r="F24" s="19">
        <f>SUM(F21:F23)</f>
        <v>9</v>
      </c>
      <c r="G24" s="19">
        <f>SUM(G21:G23)</f>
        <v>75</v>
      </c>
      <c r="H24" s="19">
        <f>SUM(H21:H23)</f>
        <v>83</v>
      </c>
      <c r="I24" s="19">
        <f>SUM(I21:I23)</f>
        <v>89</v>
      </c>
      <c r="J24" s="1"/>
      <c r="K24" s="65">
        <f>PRODUCT((F24+G24)/E24)</f>
        <v>0.9882352941176471</v>
      </c>
      <c r="L24" s="65">
        <f>PRODUCT(H24/E24)</f>
        <v>0.97647058823529409</v>
      </c>
      <c r="M24" s="65">
        <v>4.45</v>
      </c>
      <c r="N24" s="31">
        <v>0.68500000000000005</v>
      </c>
      <c r="O24" s="25">
        <f>SUM(O21:O23)</f>
        <v>130</v>
      </c>
      <c r="P24" s="66" t="s">
        <v>33</v>
      </c>
      <c r="Q24" s="67"/>
      <c r="R24" s="67"/>
      <c r="S24" s="68" t="s">
        <v>52</v>
      </c>
      <c r="T24" s="68"/>
      <c r="U24" s="68"/>
      <c r="V24" s="68"/>
      <c r="W24" s="68"/>
      <c r="X24" s="68"/>
      <c r="Y24" s="68"/>
      <c r="Z24" s="68"/>
      <c r="AA24" s="68"/>
      <c r="AB24" s="69" t="s">
        <v>37</v>
      </c>
      <c r="AC24" s="69"/>
      <c r="AD24" s="69"/>
      <c r="AE24" s="69"/>
      <c r="AF24" s="132" t="s">
        <v>86</v>
      </c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38"/>
      <c r="R25" s="1"/>
      <c r="S25" s="1"/>
      <c r="T25" s="25"/>
      <c r="U25" s="25"/>
      <c r="V25" s="70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36</v>
      </c>
      <c r="C26" s="1"/>
      <c r="D26" s="83" t="s">
        <v>54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1"/>
      <c r="N30" s="7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2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1"/>
      <c r="N37" s="7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0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72"/>
      <c r="AI38" s="72"/>
      <c r="AJ38" s="72"/>
      <c r="AK38" s="72"/>
      <c r="AL38" s="72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0"/>
      <c r="W39" s="70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72"/>
      <c r="AI39" s="72"/>
      <c r="AJ39" s="72"/>
      <c r="AK39" s="72"/>
      <c r="AL39" s="72"/>
    </row>
    <row r="40" spans="1:38" ht="15" customHeight="1" x14ac:dyDescent="0.25">
      <c r="A40" s="7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0"/>
      <c r="W40" s="70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0"/>
      <c r="W41" s="70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7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70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73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1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7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0"/>
      <c r="W44" s="70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0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0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0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0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0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0" style="121" customWidth="1"/>
    <col min="3" max="3" width="17.5703125" style="122" customWidth="1"/>
    <col min="4" max="4" width="10.5703125" style="123" customWidth="1"/>
    <col min="5" max="5" width="10.28515625" style="123" customWidth="1"/>
    <col min="6" max="6" width="0.7109375" style="37" customWidth="1"/>
    <col min="7" max="11" width="4.7109375" style="122" customWidth="1"/>
    <col min="12" max="12" width="6.28515625" style="122" customWidth="1"/>
    <col min="13" max="16" width="4.7109375" style="122" customWidth="1"/>
    <col min="17" max="21" width="6.7109375" style="145" customWidth="1"/>
    <col min="22" max="22" width="11" style="122" customWidth="1"/>
    <col min="23" max="23" width="24.140625" style="123" customWidth="1"/>
    <col min="24" max="24" width="9.42578125" style="122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3" t="s">
        <v>88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39"/>
      <c r="R1" s="139"/>
      <c r="S1" s="139"/>
      <c r="T1" s="139"/>
      <c r="U1" s="139"/>
      <c r="V1" s="84"/>
      <c r="W1" s="85"/>
      <c r="X1" s="81"/>
      <c r="Y1" s="86"/>
      <c r="Z1" s="86"/>
      <c r="AA1" s="86"/>
      <c r="AB1" s="86"/>
      <c r="AC1" s="86"/>
      <c r="AD1" s="86"/>
    </row>
    <row r="2" spans="1:30" ht="15.75" x14ac:dyDescent="0.25">
      <c r="A2" s="9"/>
      <c r="B2" s="87" t="s">
        <v>38</v>
      </c>
      <c r="C2" s="4" t="s">
        <v>39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40"/>
      <c r="R2" s="140"/>
      <c r="S2" s="140"/>
      <c r="T2" s="140"/>
      <c r="U2" s="140"/>
      <c r="V2" s="12"/>
      <c r="W2" s="88"/>
      <c r="X2" s="43"/>
      <c r="Y2" s="86"/>
      <c r="Z2" s="86"/>
      <c r="AA2" s="86"/>
      <c r="AB2" s="86"/>
      <c r="AC2" s="86"/>
      <c r="AD2" s="86"/>
    </row>
    <row r="3" spans="1:30" x14ac:dyDescent="0.25">
      <c r="A3" s="9"/>
      <c r="B3" s="90" t="s">
        <v>87</v>
      </c>
      <c r="C3" s="23" t="s">
        <v>57</v>
      </c>
      <c r="D3" s="91" t="s">
        <v>58</v>
      </c>
      <c r="E3" s="92" t="s">
        <v>1</v>
      </c>
      <c r="F3" s="25"/>
      <c r="G3" s="93" t="s">
        <v>59</v>
      </c>
      <c r="H3" s="94" t="s">
        <v>60</v>
      </c>
      <c r="I3" s="94" t="s">
        <v>27</v>
      </c>
      <c r="J3" s="18" t="s">
        <v>61</v>
      </c>
      <c r="K3" s="95" t="s">
        <v>62</v>
      </c>
      <c r="L3" s="95" t="s">
        <v>63</v>
      </c>
      <c r="M3" s="93" t="s">
        <v>64</v>
      </c>
      <c r="N3" s="93" t="s">
        <v>26</v>
      </c>
      <c r="O3" s="94" t="s">
        <v>65</v>
      </c>
      <c r="P3" s="93" t="s">
        <v>60</v>
      </c>
      <c r="Q3" s="141" t="s">
        <v>3</v>
      </c>
      <c r="R3" s="141">
        <v>1</v>
      </c>
      <c r="S3" s="141">
        <v>2</v>
      </c>
      <c r="T3" s="141">
        <v>3</v>
      </c>
      <c r="U3" s="141" t="s">
        <v>66</v>
      </c>
      <c r="V3" s="18" t="s">
        <v>19</v>
      </c>
      <c r="W3" s="17" t="s">
        <v>67</v>
      </c>
      <c r="X3" s="17" t="s">
        <v>68</v>
      </c>
      <c r="Y3" s="86"/>
      <c r="Z3" s="86"/>
      <c r="AA3" s="86"/>
      <c r="AB3" s="86"/>
      <c r="AC3" s="86"/>
      <c r="AD3" s="86"/>
    </row>
    <row r="4" spans="1:30" x14ac:dyDescent="0.25">
      <c r="A4" s="125"/>
      <c r="B4" s="126" t="s">
        <v>72</v>
      </c>
      <c r="C4" s="146" t="s">
        <v>73</v>
      </c>
      <c r="D4" s="126" t="s">
        <v>74</v>
      </c>
      <c r="E4" s="147" t="s">
        <v>41</v>
      </c>
      <c r="F4" s="149"/>
      <c r="G4" s="127">
        <v>1</v>
      </c>
      <c r="H4" s="128"/>
      <c r="I4" s="127"/>
      <c r="J4" s="127" t="s">
        <v>75</v>
      </c>
      <c r="K4" s="127">
        <v>6</v>
      </c>
      <c r="L4" s="127"/>
      <c r="M4" s="127">
        <v>1</v>
      </c>
      <c r="N4" s="127"/>
      <c r="O4" s="127"/>
      <c r="P4" s="127">
        <v>1</v>
      </c>
      <c r="Q4" s="129"/>
      <c r="R4" s="129"/>
      <c r="S4" s="129"/>
      <c r="T4" s="129"/>
      <c r="U4" s="129"/>
      <c r="V4" s="148"/>
      <c r="W4" s="146" t="s">
        <v>76</v>
      </c>
      <c r="X4" s="129" t="s">
        <v>77</v>
      </c>
      <c r="Y4" s="86"/>
      <c r="Z4" s="86"/>
      <c r="AA4" s="86"/>
      <c r="AB4" s="86"/>
      <c r="AC4" s="86"/>
      <c r="AD4" s="86"/>
    </row>
    <row r="5" spans="1:30" x14ac:dyDescent="0.25">
      <c r="A5" s="9"/>
      <c r="B5" s="96" t="s">
        <v>78</v>
      </c>
      <c r="C5" s="150" t="s">
        <v>79</v>
      </c>
      <c r="D5" s="96" t="s">
        <v>69</v>
      </c>
      <c r="E5" s="151" t="s">
        <v>41</v>
      </c>
      <c r="F5" s="149"/>
      <c r="G5" s="97">
        <v>1</v>
      </c>
      <c r="H5" s="98"/>
      <c r="I5" s="97"/>
      <c r="J5" s="97"/>
      <c r="K5" s="97" t="s">
        <v>70</v>
      </c>
      <c r="L5" s="97"/>
      <c r="M5" s="97">
        <v>1</v>
      </c>
      <c r="N5" s="97"/>
      <c r="O5" s="97"/>
      <c r="P5" s="97">
        <v>1</v>
      </c>
      <c r="Q5" s="99" t="s">
        <v>89</v>
      </c>
      <c r="R5" s="99" t="s">
        <v>89</v>
      </c>
      <c r="S5" s="99"/>
      <c r="T5" s="99"/>
      <c r="U5" s="99"/>
      <c r="V5" s="152">
        <v>1</v>
      </c>
      <c r="W5" s="150" t="s">
        <v>80</v>
      </c>
      <c r="X5" s="99" t="s">
        <v>90</v>
      </c>
      <c r="Y5" s="86"/>
      <c r="Z5" s="86"/>
      <c r="AA5" s="86"/>
      <c r="AB5" s="86"/>
      <c r="AC5" s="86"/>
      <c r="AD5" s="86"/>
    </row>
    <row r="6" spans="1:30" x14ac:dyDescent="0.25">
      <c r="A6" s="24"/>
      <c r="B6" s="23" t="s">
        <v>9</v>
      </c>
      <c r="C6" s="18"/>
      <c r="D6" s="17"/>
      <c r="E6" s="100"/>
      <c r="F6" s="101"/>
      <c r="G6" s="19">
        <f>SUM(G2:G5)</f>
        <v>2</v>
      </c>
      <c r="H6" s="19"/>
      <c r="I6" s="19"/>
      <c r="J6" s="18"/>
      <c r="K6" s="18"/>
      <c r="L6" s="18"/>
      <c r="M6" s="19">
        <f t="shared" ref="M6" si="0">SUM(M2:M5)</f>
        <v>2</v>
      </c>
      <c r="N6" s="19"/>
      <c r="O6" s="19"/>
      <c r="P6" s="19">
        <v>2</v>
      </c>
      <c r="Q6" s="103" t="s">
        <v>89</v>
      </c>
      <c r="R6" s="103" t="s">
        <v>89</v>
      </c>
      <c r="S6" s="103"/>
      <c r="T6" s="103"/>
      <c r="U6" s="103"/>
      <c r="V6" s="31">
        <v>1</v>
      </c>
      <c r="W6" s="102"/>
      <c r="X6" s="103"/>
      <c r="Y6" s="86"/>
      <c r="Z6" s="86"/>
      <c r="AA6" s="86"/>
      <c r="AB6" s="86"/>
      <c r="AC6" s="86"/>
      <c r="AD6" s="86"/>
    </row>
    <row r="7" spans="1:30" x14ac:dyDescent="0.25">
      <c r="A7" s="24"/>
      <c r="B7" s="104" t="s">
        <v>71</v>
      </c>
      <c r="C7" s="105" t="s">
        <v>81</v>
      </c>
      <c r="D7" s="106"/>
      <c r="E7" s="107"/>
      <c r="F7" s="108"/>
      <c r="G7" s="109"/>
      <c r="H7" s="109"/>
      <c r="I7" s="109"/>
      <c r="J7" s="110"/>
      <c r="K7" s="110"/>
      <c r="L7" s="110"/>
      <c r="M7" s="109"/>
      <c r="N7" s="109"/>
      <c r="O7" s="109"/>
      <c r="P7" s="109"/>
      <c r="Q7" s="142"/>
      <c r="R7" s="142"/>
      <c r="S7" s="142"/>
      <c r="T7" s="142"/>
      <c r="U7" s="142"/>
      <c r="V7" s="109"/>
      <c r="W7" s="106"/>
      <c r="X7" s="111"/>
      <c r="Y7" s="86"/>
      <c r="Z7" s="86"/>
      <c r="AA7" s="86"/>
      <c r="AB7" s="86"/>
      <c r="AC7" s="86"/>
      <c r="AD7" s="86"/>
    </row>
    <row r="8" spans="1:30" x14ac:dyDescent="0.25">
      <c r="A8" s="24"/>
      <c r="B8" s="112"/>
      <c r="C8" s="113"/>
      <c r="D8" s="113"/>
      <c r="E8" s="114"/>
      <c r="F8" s="114"/>
      <c r="G8" s="115"/>
      <c r="H8" s="116"/>
      <c r="I8" s="114"/>
      <c r="J8" s="116"/>
      <c r="K8" s="116"/>
      <c r="L8" s="116"/>
      <c r="M8" s="116"/>
      <c r="N8" s="116"/>
      <c r="O8" s="116"/>
      <c r="P8" s="116"/>
      <c r="Q8" s="143"/>
      <c r="R8" s="143"/>
      <c r="S8" s="143"/>
      <c r="T8" s="143"/>
      <c r="U8" s="143"/>
      <c r="V8" s="116"/>
      <c r="W8" s="116"/>
      <c r="X8" s="117"/>
      <c r="Y8" s="86"/>
      <c r="Z8" s="86"/>
      <c r="AA8" s="86"/>
      <c r="AB8" s="86"/>
      <c r="AC8" s="86"/>
      <c r="AD8" s="86"/>
    </row>
    <row r="9" spans="1:30" x14ac:dyDescent="0.25">
      <c r="A9" s="24"/>
      <c r="B9" s="118"/>
      <c r="C9" s="1"/>
      <c r="D9" s="118"/>
      <c r="E9" s="119"/>
      <c r="G9" s="1"/>
      <c r="H9" s="38"/>
      <c r="I9" s="1"/>
      <c r="J9" s="25"/>
      <c r="K9" s="25"/>
      <c r="L9" s="25"/>
      <c r="M9" s="1"/>
      <c r="N9" s="1"/>
      <c r="O9" s="1"/>
      <c r="P9" s="1"/>
      <c r="Q9" s="144"/>
      <c r="R9" s="144"/>
      <c r="S9" s="144"/>
      <c r="T9" s="144"/>
      <c r="U9" s="144"/>
      <c r="V9" s="1"/>
      <c r="W9" s="118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118"/>
      <c r="C10" s="1"/>
      <c r="D10" s="118"/>
      <c r="E10" s="11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44"/>
      <c r="R10" s="144"/>
      <c r="S10" s="144"/>
      <c r="T10" s="144"/>
      <c r="U10" s="144"/>
      <c r="V10" s="1"/>
      <c r="W10" s="118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18"/>
      <c r="C11" s="1"/>
      <c r="D11" s="118"/>
      <c r="E11" s="11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44"/>
      <c r="R11" s="144"/>
      <c r="S11" s="144"/>
      <c r="T11" s="144"/>
      <c r="U11" s="144"/>
      <c r="V11" s="1"/>
      <c r="W11" s="118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18"/>
      <c r="C12" s="1"/>
      <c r="D12" s="118"/>
      <c r="E12" s="11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4"/>
      <c r="R12" s="144"/>
      <c r="S12" s="144"/>
      <c r="T12" s="144"/>
      <c r="U12" s="144"/>
      <c r="V12" s="1"/>
      <c r="W12" s="118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18"/>
      <c r="C13" s="1"/>
      <c r="D13" s="118"/>
      <c r="E13" s="11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4"/>
      <c r="R13" s="144"/>
      <c r="S13" s="144"/>
      <c r="T13" s="144"/>
      <c r="U13" s="144"/>
      <c r="V13" s="1"/>
      <c r="W13" s="118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18"/>
      <c r="C14" s="1"/>
      <c r="D14" s="118"/>
      <c r="E14" s="11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4"/>
      <c r="R14" s="144"/>
      <c r="S14" s="144"/>
      <c r="T14" s="144"/>
      <c r="U14" s="144"/>
      <c r="V14" s="1"/>
      <c r="W14" s="118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4"/>
      <c r="R15" s="144"/>
      <c r="S15" s="144"/>
      <c r="T15" s="144"/>
      <c r="U15" s="144"/>
      <c r="V15" s="1"/>
      <c r="W15" s="118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4"/>
      <c r="R16" s="144"/>
      <c r="S16" s="144"/>
      <c r="T16" s="144"/>
      <c r="U16" s="144"/>
      <c r="V16" s="1"/>
      <c r="W16" s="118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4"/>
      <c r="R17" s="144"/>
      <c r="S17" s="144"/>
      <c r="T17" s="144"/>
      <c r="U17" s="144"/>
      <c r="V17" s="1"/>
      <c r="W17" s="118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4"/>
      <c r="R18" s="144"/>
      <c r="S18" s="144"/>
      <c r="T18" s="144"/>
      <c r="U18" s="144"/>
      <c r="V18" s="1"/>
      <c r="W18" s="118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4"/>
      <c r="R19" s="144"/>
      <c r="S19" s="144"/>
      <c r="T19" s="144"/>
      <c r="U19" s="144"/>
      <c r="V19" s="1"/>
      <c r="W19" s="118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4"/>
      <c r="R20" s="144"/>
      <c r="S20" s="144"/>
      <c r="T20" s="144"/>
      <c r="U20" s="144"/>
      <c r="V20" s="1"/>
      <c r="W20" s="118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4"/>
      <c r="R21" s="144"/>
      <c r="S21" s="144"/>
      <c r="T21" s="144"/>
      <c r="U21" s="144"/>
      <c r="V21" s="1"/>
      <c r="W21" s="118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4"/>
      <c r="R22" s="144"/>
      <c r="S22" s="144"/>
      <c r="T22" s="144"/>
      <c r="U22" s="144"/>
      <c r="V22" s="1"/>
      <c r="W22" s="118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4"/>
      <c r="R23" s="144"/>
      <c r="S23" s="144"/>
      <c r="T23" s="144"/>
      <c r="U23" s="144"/>
      <c r="V23" s="1"/>
      <c r="W23" s="118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4"/>
      <c r="R24" s="144"/>
      <c r="S24" s="144"/>
      <c r="T24" s="144"/>
      <c r="U24" s="144"/>
      <c r="V24" s="1"/>
      <c r="W24" s="118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4"/>
      <c r="R25" s="144"/>
      <c r="S25" s="144"/>
      <c r="T25" s="144"/>
      <c r="U25" s="144"/>
      <c r="V25" s="1"/>
      <c r="W25" s="118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4"/>
      <c r="R26" s="144"/>
      <c r="S26" s="144"/>
      <c r="T26" s="144"/>
      <c r="U26" s="144"/>
      <c r="V26" s="1"/>
      <c r="W26" s="118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4"/>
      <c r="R27" s="144"/>
      <c r="S27" s="144"/>
      <c r="T27" s="144"/>
      <c r="U27" s="144"/>
      <c r="V27" s="1"/>
      <c r="W27" s="118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4"/>
      <c r="R28" s="144"/>
      <c r="S28" s="144"/>
      <c r="T28" s="144"/>
      <c r="U28" s="144"/>
      <c r="V28" s="1"/>
      <c r="W28" s="118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4"/>
      <c r="R29" s="144"/>
      <c r="S29" s="144"/>
      <c r="T29" s="144"/>
      <c r="U29" s="144"/>
      <c r="V29" s="1"/>
      <c r="W29" s="118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4"/>
      <c r="R30" s="144"/>
      <c r="S30" s="144"/>
      <c r="T30" s="144"/>
      <c r="U30" s="144"/>
      <c r="V30" s="1"/>
      <c r="W30" s="118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4"/>
      <c r="R31" s="144"/>
      <c r="S31" s="144"/>
      <c r="T31" s="144"/>
      <c r="U31" s="144"/>
      <c r="V31" s="1"/>
      <c r="W31" s="118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4"/>
      <c r="R32" s="144"/>
      <c r="S32" s="144"/>
      <c r="T32" s="144"/>
      <c r="U32" s="144"/>
      <c r="V32" s="1"/>
      <c r="W32" s="118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4"/>
      <c r="R33" s="144"/>
      <c r="S33" s="144"/>
      <c r="T33" s="144"/>
      <c r="U33" s="144"/>
      <c r="V33" s="1"/>
      <c r="W33" s="118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4"/>
      <c r="R34" s="144"/>
      <c r="S34" s="144"/>
      <c r="T34" s="144"/>
      <c r="U34" s="144"/>
      <c r="V34" s="1"/>
      <c r="W34" s="118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4"/>
      <c r="R35" s="144"/>
      <c r="S35" s="144"/>
      <c r="T35" s="144"/>
      <c r="U35" s="144"/>
      <c r="V35" s="1"/>
      <c r="W35" s="118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4"/>
      <c r="R36" s="144"/>
      <c r="S36" s="144"/>
      <c r="T36" s="144"/>
      <c r="U36" s="144"/>
      <c r="V36" s="1"/>
      <c r="W36" s="118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4"/>
      <c r="R37" s="144"/>
      <c r="S37" s="144"/>
      <c r="T37" s="144"/>
      <c r="U37" s="144"/>
      <c r="V37" s="1"/>
      <c r="W37" s="118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4"/>
      <c r="R38" s="144"/>
      <c r="S38" s="144"/>
      <c r="T38" s="144"/>
      <c r="U38" s="144"/>
      <c r="V38" s="1"/>
      <c r="W38" s="118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4"/>
      <c r="R39" s="144"/>
      <c r="S39" s="144"/>
      <c r="T39" s="144"/>
      <c r="U39" s="144"/>
      <c r="V39" s="1"/>
      <c r="W39" s="118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4"/>
      <c r="R40" s="144"/>
      <c r="S40" s="144"/>
      <c r="T40" s="144"/>
      <c r="U40" s="144"/>
      <c r="V40" s="1"/>
      <c r="W40" s="118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4"/>
      <c r="R41" s="144"/>
      <c r="S41" s="144"/>
      <c r="T41" s="144"/>
      <c r="U41" s="144"/>
      <c r="V41" s="1"/>
      <c r="W41" s="118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4"/>
      <c r="R42" s="144"/>
      <c r="S42" s="144"/>
      <c r="T42" s="144"/>
      <c r="U42" s="144"/>
      <c r="V42" s="1"/>
      <c r="W42" s="118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4"/>
      <c r="R43" s="144"/>
      <c r="S43" s="144"/>
      <c r="T43" s="144"/>
      <c r="U43" s="144"/>
      <c r="V43" s="1"/>
      <c r="W43" s="118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4"/>
      <c r="R44" s="144"/>
      <c r="S44" s="144"/>
      <c r="T44" s="144"/>
      <c r="U44" s="144"/>
      <c r="V44" s="1"/>
      <c r="W44" s="118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4"/>
      <c r="R45" s="144"/>
      <c r="S45" s="144"/>
      <c r="T45" s="144"/>
      <c r="U45" s="144"/>
      <c r="V45" s="1"/>
      <c r="W45" s="118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4"/>
      <c r="R46" s="144"/>
      <c r="S46" s="144"/>
      <c r="T46" s="144"/>
      <c r="U46" s="144"/>
      <c r="V46" s="1"/>
      <c r="W46" s="118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4"/>
      <c r="R47" s="144"/>
      <c r="S47" s="144"/>
      <c r="T47" s="144"/>
      <c r="U47" s="144"/>
      <c r="V47" s="1"/>
      <c r="W47" s="118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4"/>
      <c r="R48" s="144"/>
      <c r="S48" s="144"/>
      <c r="T48" s="144"/>
      <c r="U48" s="144"/>
      <c r="V48" s="1"/>
      <c r="W48" s="118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4"/>
      <c r="R49" s="144"/>
      <c r="S49" s="144"/>
      <c r="T49" s="144"/>
      <c r="U49" s="144"/>
      <c r="V49" s="1"/>
      <c r="W49" s="118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4"/>
      <c r="R50" s="144"/>
      <c r="S50" s="144"/>
      <c r="T50" s="144"/>
      <c r="U50" s="144"/>
      <c r="V50" s="1"/>
      <c r="W50" s="118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4"/>
      <c r="R51" s="144"/>
      <c r="S51" s="144"/>
      <c r="T51" s="144"/>
      <c r="U51" s="144"/>
      <c r="V51" s="1"/>
      <c r="W51" s="118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4"/>
      <c r="R52" s="144"/>
      <c r="S52" s="144"/>
      <c r="T52" s="144"/>
      <c r="U52" s="144"/>
      <c r="V52" s="1"/>
      <c r="W52" s="118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4"/>
      <c r="R53" s="144"/>
      <c r="S53" s="144"/>
      <c r="T53" s="144"/>
      <c r="U53" s="144"/>
      <c r="V53" s="1"/>
      <c r="W53" s="118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4"/>
      <c r="R54" s="144"/>
      <c r="S54" s="144"/>
      <c r="T54" s="144"/>
      <c r="U54" s="144"/>
      <c r="V54" s="1"/>
      <c r="W54" s="118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4"/>
      <c r="R55" s="144"/>
      <c r="S55" s="144"/>
      <c r="T55" s="144"/>
      <c r="U55" s="144"/>
      <c r="V55" s="1"/>
      <c r="W55" s="118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4"/>
      <c r="R56" s="144"/>
      <c r="S56" s="144"/>
      <c r="T56" s="144"/>
      <c r="U56" s="144"/>
      <c r="V56" s="1"/>
      <c r="W56" s="118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4"/>
      <c r="R57" s="144"/>
      <c r="S57" s="144"/>
      <c r="T57" s="144"/>
      <c r="U57" s="144"/>
      <c r="V57" s="1"/>
      <c r="W57" s="118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4"/>
      <c r="R58" s="144"/>
      <c r="S58" s="144"/>
      <c r="T58" s="144"/>
      <c r="U58" s="144"/>
      <c r="V58" s="1"/>
      <c r="W58" s="118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4"/>
      <c r="R59" s="144"/>
      <c r="S59" s="144"/>
      <c r="T59" s="144"/>
      <c r="U59" s="144"/>
      <c r="V59" s="1"/>
      <c r="W59" s="118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4"/>
      <c r="R60" s="144"/>
      <c r="S60" s="144"/>
      <c r="T60" s="144"/>
      <c r="U60" s="144"/>
      <c r="V60" s="1"/>
      <c r="W60" s="118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4"/>
      <c r="R61" s="144"/>
      <c r="S61" s="144"/>
      <c r="T61" s="144"/>
      <c r="U61" s="144"/>
      <c r="V61" s="1"/>
      <c r="W61" s="118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4"/>
      <c r="R62" s="144"/>
      <c r="S62" s="144"/>
      <c r="T62" s="144"/>
      <c r="U62" s="144"/>
      <c r="V62" s="1"/>
      <c r="W62" s="118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4"/>
      <c r="R63" s="144"/>
      <c r="S63" s="144"/>
      <c r="T63" s="144"/>
      <c r="U63" s="144"/>
      <c r="V63" s="1"/>
      <c r="W63" s="118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4"/>
      <c r="R64" s="144"/>
      <c r="S64" s="144"/>
      <c r="T64" s="144"/>
      <c r="U64" s="144"/>
      <c r="V64" s="1"/>
      <c r="W64" s="118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4"/>
      <c r="R65" s="144"/>
      <c r="S65" s="144"/>
      <c r="T65" s="144"/>
      <c r="U65" s="144"/>
      <c r="V65" s="1"/>
      <c r="W65" s="118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4"/>
      <c r="R66" s="144"/>
      <c r="S66" s="144"/>
      <c r="T66" s="144"/>
      <c r="U66" s="144"/>
      <c r="V66" s="1"/>
      <c r="W66" s="118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4"/>
      <c r="R67" s="144"/>
      <c r="S67" s="144"/>
      <c r="T67" s="144"/>
      <c r="U67" s="144"/>
      <c r="V67" s="1"/>
      <c r="W67" s="118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4"/>
      <c r="R68" s="144"/>
      <c r="S68" s="144"/>
      <c r="T68" s="144"/>
      <c r="U68" s="144"/>
      <c r="V68" s="1"/>
      <c r="W68" s="118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4"/>
      <c r="R69" s="144"/>
      <c r="S69" s="144"/>
      <c r="T69" s="144"/>
      <c r="U69" s="144"/>
      <c r="V69" s="1"/>
      <c r="W69" s="118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4"/>
      <c r="R70" s="144"/>
      <c r="S70" s="144"/>
      <c r="T70" s="144"/>
      <c r="U70" s="144"/>
      <c r="V70" s="1"/>
      <c r="W70" s="118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4"/>
      <c r="R71" s="144"/>
      <c r="S71" s="144"/>
      <c r="T71" s="144"/>
      <c r="U71" s="144"/>
      <c r="V71" s="1"/>
      <c r="W71" s="118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4"/>
      <c r="R72" s="144"/>
      <c r="S72" s="144"/>
      <c r="T72" s="144"/>
      <c r="U72" s="144"/>
      <c r="V72" s="1"/>
      <c r="W72" s="118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4"/>
      <c r="R73" s="144"/>
      <c r="S73" s="144"/>
      <c r="T73" s="144"/>
      <c r="U73" s="144"/>
      <c r="V73" s="1"/>
      <c r="W73" s="118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4"/>
      <c r="R74" s="144"/>
      <c r="S74" s="144"/>
      <c r="T74" s="144"/>
      <c r="U74" s="144"/>
      <c r="V74" s="1"/>
      <c r="W74" s="118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4"/>
      <c r="R75" s="144"/>
      <c r="S75" s="144"/>
      <c r="T75" s="144"/>
      <c r="U75" s="144"/>
      <c r="V75" s="1"/>
      <c r="W75" s="118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4"/>
      <c r="R76" s="144"/>
      <c r="S76" s="144"/>
      <c r="T76" s="144"/>
      <c r="U76" s="144"/>
      <c r="V76" s="1"/>
      <c r="W76" s="118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4"/>
      <c r="R77" s="144"/>
      <c r="S77" s="144"/>
      <c r="T77" s="144"/>
      <c r="U77" s="144"/>
      <c r="V77" s="1"/>
      <c r="W77" s="118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4"/>
      <c r="R78" s="144"/>
      <c r="S78" s="144"/>
      <c r="T78" s="144"/>
      <c r="U78" s="144"/>
      <c r="V78" s="1"/>
      <c r="W78" s="118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4"/>
      <c r="R79" s="144"/>
      <c r="S79" s="144"/>
      <c r="T79" s="144"/>
      <c r="U79" s="144"/>
      <c r="V79" s="1"/>
      <c r="W79" s="118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4"/>
      <c r="R80" s="144"/>
      <c r="S80" s="144"/>
      <c r="T80" s="144"/>
      <c r="U80" s="144"/>
      <c r="V80" s="1"/>
      <c r="W80" s="118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4"/>
      <c r="R81" s="144"/>
      <c r="S81" s="144"/>
      <c r="T81" s="144"/>
      <c r="U81" s="144"/>
      <c r="V81" s="1"/>
      <c r="W81" s="118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4"/>
      <c r="R82" s="144"/>
      <c r="S82" s="144"/>
      <c r="T82" s="144"/>
      <c r="U82" s="144"/>
      <c r="V82" s="1"/>
      <c r="W82" s="118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4"/>
      <c r="R83" s="144"/>
      <c r="S83" s="144"/>
      <c r="T83" s="144"/>
      <c r="U83" s="144"/>
      <c r="V83" s="1"/>
      <c r="W83" s="118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4"/>
      <c r="R84" s="144"/>
      <c r="S84" s="144"/>
      <c r="T84" s="144"/>
      <c r="U84" s="144"/>
      <c r="V84" s="1"/>
      <c r="W84" s="118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4"/>
      <c r="R85" s="144"/>
      <c r="S85" s="144"/>
      <c r="T85" s="144"/>
      <c r="U85" s="144"/>
      <c r="V85" s="1"/>
      <c r="W85" s="118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18"/>
      <c r="C86" s="1"/>
      <c r="D86" s="118"/>
      <c r="E86" s="11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4"/>
      <c r="R86" s="144"/>
      <c r="S86" s="144"/>
      <c r="T86" s="144"/>
      <c r="U86" s="144"/>
      <c r="V86" s="1"/>
      <c r="W86" s="118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18"/>
      <c r="C87" s="1"/>
      <c r="D87" s="118"/>
      <c r="E87" s="119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4"/>
      <c r="R87" s="144"/>
      <c r="S87" s="144"/>
      <c r="T87" s="144"/>
      <c r="U87" s="144"/>
      <c r="V87" s="1"/>
      <c r="W87" s="118"/>
      <c r="X87" s="1"/>
      <c r="Y87" s="86"/>
      <c r="Z87" s="86"/>
      <c r="AA87" s="86"/>
      <c r="AB87" s="86"/>
      <c r="AC87" s="86"/>
      <c r="AD87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2019-01-22T13:30:54Z</dcterms:modified>
</cp:coreProperties>
</file>