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2" i="1" l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M12" i="1"/>
  <c r="L12" i="1"/>
  <c r="K12" i="1"/>
  <c r="J12" i="1"/>
  <c r="I12" i="1"/>
  <c r="H12" i="1"/>
  <c r="H16" i="1" s="1"/>
  <c r="G12" i="1"/>
  <c r="G16" i="1" s="1"/>
  <c r="F12" i="1"/>
  <c r="F16" i="1" s="1"/>
  <c r="E12" i="1"/>
  <c r="E16" i="1" s="1"/>
  <c r="G19" i="1" l="1"/>
  <c r="O12" i="1"/>
  <c r="O16" i="1" s="1"/>
  <c r="O19" i="1" s="1"/>
  <c r="D13" i="1"/>
  <c r="F19" i="1"/>
  <c r="K16" i="1"/>
  <c r="E19" i="1"/>
  <c r="L16" i="1"/>
  <c r="H19" i="1"/>
  <c r="I16" i="1"/>
  <c r="L19" i="1" l="1"/>
  <c r="N12" i="1"/>
  <c r="N16" i="1" s="1"/>
  <c r="K19" i="1"/>
  <c r="M16" i="1"/>
  <c r="I19" i="1"/>
  <c r="N19" i="1" l="1"/>
  <c r="M19" i="1"/>
</calcChain>
</file>

<file path=xl/sharedStrings.xml><?xml version="1.0" encoding="utf-8"?>
<sst xmlns="http://schemas.openxmlformats.org/spreadsheetml/2006/main" count="80" uniqueCount="49">
  <si>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</si>
  <si>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</si>
  <si>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</si>
  <si>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</si>
  <si>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</si>
  <si>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</si>
  <si>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</si>
  <si>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</si>
  <si>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</si>
  <si>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</si>
  <si>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</si>
  <si>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</si>
  <si>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</si>
  <si>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</si>
  <si>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</si>
  <si>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</si>
  <si>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</si>
  <si>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</si>
  <si>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</si>
  <si>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</si>
  <si>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</si>
  <si>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</si>
  <si>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</si>
  <si>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</si>
  <si>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</si>
  <si>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</si>
  <si>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</si>
  <si>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</si>
  <si>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</si>
  <si>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</si>
  <si>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</si>
  <si>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</si>
  <si>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</si>
  <si>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</si>
  <si>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</si>
  <si>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Pesä Ysit</t>
  </si>
  <si>
    <t>1.  ottelu</t>
  </si>
  <si>
    <t>Seurat</t>
  </si>
  <si>
    <t>Pesä Ysit = Pesä Ysit, Lappeenranta  (1976),  kasvattajaseura</t>
  </si>
  <si>
    <t>Pesä Ysit  2</t>
  </si>
  <si>
    <t>Eveliina Kainlauri</t>
  </si>
  <si>
    <t>29.7.1999   Lappeenranta</t>
  </si>
  <si>
    <t>8.</t>
  </si>
  <si>
    <t>suomensarja</t>
  </si>
  <si>
    <t>18.05. 2018  Fera - Pesä Ysit  0-2  (1-6, 1-3)</t>
  </si>
  <si>
    <t xml:space="preserve">  18 v   9 kk 19 pv</t>
  </si>
  <si>
    <t xml:space="preserve">Lyöty </t>
  </si>
  <si>
    <t xml:space="preserve">Tuotu 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</si>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</sst>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2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31" width="5.7109375" style="26" customWidth="1"/>
    <col min="32" max="32" width="66.140625" style="26" customWidth="1"/>
    <col min="33" max="16384" width="9.140625" style="26"/>
  </cols>
  <sheetData>
    <row r="1" spans="1:37" s="9" customFormat="1" ht="15" customHeight="1" x14ac:dyDescent="0.2">
      <c r="A1" s="1"/>
      <c r="B1" s="2" t="s">
        <v>40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1">
        <v>2014</v>
      </c>
      <c r="C4" s="61"/>
      <c r="D4" s="62" t="s">
        <v>39</v>
      </c>
      <c r="E4" s="61"/>
      <c r="F4" s="63" t="s">
        <v>43</v>
      </c>
      <c r="G4" s="61"/>
      <c r="H4" s="61"/>
      <c r="I4" s="61"/>
      <c r="J4" s="61"/>
      <c r="K4" s="61"/>
      <c r="L4" s="61"/>
      <c r="M4" s="61"/>
      <c r="N4" s="64"/>
      <c r="O4" s="25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27"/>
      <c r="AC4" s="27"/>
      <c r="AD4" s="27"/>
      <c r="AE4" s="27"/>
      <c r="AF4" s="23"/>
      <c r="AG4" s="7"/>
      <c r="AH4" s="7"/>
      <c r="AI4" s="7"/>
      <c r="AJ4" s="7"/>
      <c r="AK4" s="7"/>
    </row>
    <row r="5" spans="1:37" ht="15" customHeight="1" x14ac:dyDescent="0.2">
      <c r="A5" s="1"/>
      <c r="B5" s="61">
        <v>2015</v>
      </c>
      <c r="C5" s="61"/>
      <c r="D5" s="62" t="s">
        <v>39</v>
      </c>
      <c r="E5" s="61"/>
      <c r="F5" s="63" t="s">
        <v>43</v>
      </c>
      <c r="G5" s="61"/>
      <c r="H5" s="61"/>
      <c r="I5" s="61"/>
      <c r="J5" s="61"/>
      <c r="K5" s="61"/>
      <c r="L5" s="61"/>
      <c r="M5" s="61"/>
      <c r="N5" s="64"/>
      <c r="O5" s="25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27"/>
      <c r="AC5" s="27"/>
      <c r="AD5" s="27"/>
      <c r="AE5" s="27"/>
      <c r="AF5" s="23"/>
      <c r="AG5" s="7"/>
      <c r="AH5" s="7"/>
      <c r="AI5" s="7"/>
      <c r="AJ5" s="7"/>
      <c r="AK5" s="7"/>
    </row>
    <row r="6" spans="1:37" ht="15" customHeight="1" x14ac:dyDescent="0.2">
      <c r="A6" s="1"/>
      <c r="B6" s="61">
        <v>2016</v>
      </c>
      <c r="C6" s="61"/>
      <c r="D6" s="62" t="s">
        <v>39</v>
      </c>
      <c r="E6" s="61"/>
      <c r="F6" s="63" t="s">
        <v>43</v>
      </c>
      <c r="G6" s="61"/>
      <c r="H6" s="61"/>
      <c r="I6" s="61"/>
      <c r="J6" s="61"/>
      <c r="K6" s="61"/>
      <c r="L6" s="61"/>
      <c r="M6" s="61"/>
      <c r="N6" s="64"/>
      <c r="O6" s="25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27"/>
      <c r="AC6" s="27"/>
      <c r="AD6" s="27"/>
      <c r="AE6" s="27"/>
      <c r="AF6" s="23"/>
      <c r="AG6" s="7"/>
      <c r="AH6" s="7"/>
      <c r="AI6" s="7"/>
      <c r="AJ6" s="7"/>
      <c r="AK6" s="7"/>
    </row>
    <row r="7" spans="1:37" ht="15" customHeight="1" x14ac:dyDescent="0.2">
      <c r="A7" s="1"/>
      <c r="B7" s="61">
        <v>2017</v>
      </c>
      <c r="C7" s="61"/>
      <c r="D7" s="62" t="s">
        <v>39</v>
      </c>
      <c r="E7" s="61"/>
      <c r="F7" s="63" t="s">
        <v>43</v>
      </c>
      <c r="G7" s="61"/>
      <c r="H7" s="61"/>
      <c r="I7" s="61"/>
      <c r="J7" s="61"/>
      <c r="K7" s="61"/>
      <c r="L7" s="61"/>
      <c r="M7" s="61"/>
      <c r="N7" s="64"/>
      <c r="O7" s="25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27"/>
      <c r="AC7" s="27"/>
      <c r="AD7" s="27"/>
      <c r="AE7" s="27"/>
      <c r="AF7" s="23"/>
      <c r="AG7" s="7"/>
      <c r="AH7" s="7"/>
      <c r="AI7" s="7"/>
      <c r="AJ7" s="7"/>
      <c r="AK7" s="7"/>
    </row>
    <row r="8" spans="1:37" ht="15" customHeight="1" x14ac:dyDescent="0.2">
      <c r="A8" s="1"/>
      <c r="B8" s="61">
        <v>2018</v>
      </c>
      <c r="C8" s="61"/>
      <c r="D8" s="62" t="s">
        <v>39</v>
      </c>
      <c r="E8" s="61"/>
      <c r="F8" s="63" t="s">
        <v>43</v>
      </c>
      <c r="G8" s="61"/>
      <c r="H8" s="61"/>
      <c r="I8" s="61"/>
      <c r="J8" s="61"/>
      <c r="K8" s="61"/>
      <c r="L8" s="61"/>
      <c r="M8" s="61"/>
      <c r="N8" s="64"/>
      <c r="O8" s="25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27"/>
      <c r="AC8" s="27"/>
      <c r="AD8" s="27"/>
      <c r="AE8" s="27"/>
      <c r="AF8" s="23"/>
      <c r="AG8" s="7"/>
      <c r="AH8" s="7"/>
      <c r="AI8" s="7"/>
      <c r="AJ8" s="7"/>
      <c r="AK8" s="7"/>
    </row>
    <row r="9" spans="1:37" ht="15" customHeight="1" x14ac:dyDescent="0.2">
      <c r="A9" s="1"/>
      <c r="B9" s="27">
        <v>2018</v>
      </c>
      <c r="C9" s="27" t="s">
        <v>42</v>
      </c>
      <c r="D9" s="28" t="s">
        <v>35</v>
      </c>
      <c r="E9" s="27">
        <v>1</v>
      </c>
      <c r="F9" s="27">
        <v>0</v>
      </c>
      <c r="G9" s="27">
        <v>1</v>
      </c>
      <c r="H9" s="27">
        <v>0</v>
      </c>
      <c r="I9" s="27">
        <v>1</v>
      </c>
      <c r="J9" s="27">
        <v>0</v>
      </c>
      <c r="K9" s="27">
        <v>0</v>
      </c>
      <c r="L9" s="27">
        <v>0</v>
      </c>
      <c r="M9" s="27">
        <v>1</v>
      </c>
      <c r="N9" s="29">
        <v>0.1666</v>
      </c>
      <c r="O9" s="30">
        <v>6</v>
      </c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27"/>
      <c r="AC9" s="27"/>
      <c r="AD9" s="27"/>
      <c r="AE9" s="27"/>
      <c r="AF9" s="23"/>
      <c r="AG9" s="24"/>
      <c r="AH9" s="24"/>
      <c r="AI9" s="24"/>
      <c r="AJ9" s="24"/>
      <c r="AK9" s="7"/>
    </row>
    <row r="10" spans="1:37" ht="15" customHeight="1" x14ac:dyDescent="0.2">
      <c r="A10" s="1"/>
      <c r="B10" s="27">
        <v>2019</v>
      </c>
      <c r="C10" s="27"/>
      <c r="D10" s="28"/>
      <c r="E10" s="27"/>
      <c r="F10" s="27"/>
      <c r="G10" s="27"/>
      <c r="H10" s="27"/>
      <c r="I10" s="27"/>
      <c r="J10" s="27"/>
      <c r="K10" s="27"/>
      <c r="L10" s="27"/>
      <c r="M10" s="27"/>
      <c r="N10" s="29"/>
      <c r="O10" s="30"/>
      <c r="P10" s="27"/>
      <c r="Q10" s="27"/>
      <c r="R10" s="27"/>
      <c r="S10" s="27"/>
      <c r="T10" s="27"/>
      <c r="U10" s="31"/>
      <c r="V10" s="31"/>
      <c r="W10" s="31"/>
      <c r="X10" s="31"/>
      <c r="Y10" s="31"/>
      <c r="Z10" s="27"/>
      <c r="AA10" s="27"/>
      <c r="AB10" s="27"/>
      <c r="AC10" s="27"/>
      <c r="AD10" s="27"/>
      <c r="AE10" s="27"/>
      <c r="AF10" s="23"/>
      <c r="AG10" s="24"/>
      <c r="AH10" s="24"/>
      <c r="AI10" s="24"/>
      <c r="AJ10" s="24"/>
      <c r="AK10" s="7"/>
    </row>
    <row r="11" spans="1:37" ht="15" customHeight="1" x14ac:dyDescent="0.2">
      <c r="A11" s="1"/>
      <c r="B11" s="27">
        <v>2020</v>
      </c>
      <c r="C11" s="27" t="s">
        <v>48</v>
      </c>
      <c r="D11" s="28" t="s">
        <v>35</v>
      </c>
      <c r="E11" s="27">
        <v>16</v>
      </c>
      <c r="F11" s="27">
        <v>0</v>
      </c>
      <c r="G11" s="27">
        <v>0</v>
      </c>
      <c r="H11" s="27">
        <v>0</v>
      </c>
      <c r="I11" s="27">
        <v>17</v>
      </c>
      <c r="J11" s="27">
        <v>5</v>
      </c>
      <c r="K11" s="27">
        <v>10</v>
      </c>
      <c r="L11" s="27">
        <v>2</v>
      </c>
      <c r="M11" s="27">
        <v>0</v>
      </c>
      <c r="N11" s="29">
        <v>0.26600000000000001</v>
      </c>
      <c r="O11" s="30">
        <v>64</v>
      </c>
      <c r="P11" s="27"/>
      <c r="Q11" s="27"/>
      <c r="R11" s="27"/>
      <c r="S11" s="27"/>
      <c r="T11" s="27"/>
      <c r="U11" s="31"/>
      <c r="V11" s="31"/>
      <c r="W11" s="31"/>
      <c r="X11" s="31"/>
      <c r="Y11" s="31"/>
      <c r="Z11" s="27"/>
      <c r="AA11" s="27"/>
      <c r="AB11" s="27"/>
      <c r="AC11" s="27"/>
      <c r="AD11" s="27"/>
      <c r="AE11" s="27"/>
      <c r="AF11" s="23"/>
      <c r="AG11" s="24"/>
      <c r="AH11" s="24"/>
      <c r="AI11" s="24"/>
      <c r="AJ11" s="24"/>
      <c r="AK11" s="7"/>
    </row>
    <row r="12" spans="1:37" ht="15" customHeight="1" x14ac:dyDescent="0.2">
      <c r="A12" s="1"/>
      <c r="B12" s="16" t="s">
        <v>9</v>
      </c>
      <c r="C12" s="17"/>
      <c r="D12" s="15"/>
      <c r="E12" s="18">
        <f t="shared" ref="E12:M12" si="0">SUM(E4:E11)</f>
        <v>17</v>
      </c>
      <c r="F12" s="18">
        <f t="shared" si="0"/>
        <v>0</v>
      </c>
      <c r="G12" s="18">
        <f t="shared" si="0"/>
        <v>1</v>
      </c>
      <c r="H12" s="18">
        <f t="shared" si="0"/>
        <v>0</v>
      </c>
      <c r="I12" s="18">
        <f t="shared" si="0"/>
        <v>18</v>
      </c>
      <c r="J12" s="18">
        <f t="shared" si="0"/>
        <v>5</v>
      </c>
      <c r="K12" s="18">
        <f t="shared" si="0"/>
        <v>10</v>
      </c>
      <c r="L12" s="18">
        <f t="shared" si="0"/>
        <v>2</v>
      </c>
      <c r="M12" s="18">
        <f t="shared" si="0"/>
        <v>1</v>
      </c>
      <c r="N12" s="32">
        <f>PRODUCT(I12/O12)</f>
        <v>0.25714285714285712</v>
      </c>
      <c r="O12" s="33">
        <f t="shared" ref="O12:AE12" si="1">SUM(O4:O11)</f>
        <v>70</v>
      </c>
      <c r="P12" s="18">
        <f t="shared" si="1"/>
        <v>0</v>
      </c>
      <c r="Q12" s="18">
        <f t="shared" si="1"/>
        <v>0</v>
      </c>
      <c r="R12" s="18">
        <f t="shared" si="1"/>
        <v>0</v>
      </c>
      <c r="S12" s="18">
        <f t="shared" si="1"/>
        <v>0</v>
      </c>
      <c r="T12" s="18">
        <f t="shared" si="1"/>
        <v>0</v>
      </c>
      <c r="U12" s="18">
        <f t="shared" si="1"/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0</v>
      </c>
      <c r="AF12" s="23"/>
      <c r="AG12" s="24"/>
      <c r="AH12" s="24"/>
      <c r="AI12" s="24"/>
      <c r="AJ12" s="24"/>
      <c r="AK12" s="7"/>
    </row>
    <row r="13" spans="1:37" ht="15" customHeight="1" x14ac:dyDescent="0.2">
      <c r="A13" s="1"/>
      <c r="B13" s="28" t="s">
        <v>2</v>
      </c>
      <c r="C13" s="34"/>
      <c r="D13" s="35">
        <f>SUM(F12:H12)+((I12-F12-G12)/3)+(E12/3)+(Z12*25)+(AA12*25)+(AB12*10)+(AC12*25)+(AD12*20)+(AE12*15)</f>
        <v>12.333333333333334</v>
      </c>
      <c r="E13" s="1"/>
      <c r="F13" s="1"/>
      <c r="G13" s="1"/>
      <c r="H13" s="1"/>
      <c r="I13" s="1"/>
      <c r="J13" s="1"/>
      <c r="K13" s="1"/>
      <c r="L13" s="1"/>
      <c r="M13" s="1"/>
      <c r="N13" s="36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7"/>
      <c r="AE13" s="1"/>
      <c r="AF13" s="23"/>
      <c r="AG13" s="24"/>
      <c r="AH13" s="24"/>
      <c r="AI13" s="24"/>
      <c r="AJ13" s="24"/>
      <c r="AK13" s="7"/>
    </row>
    <row r="14" spans="1:37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6"/>
      <c r="O14" s="38"/>
      <c r="P14" s="1"/>
      <c r="Q14" s="39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24"/>
      <c r="AH14" s="24"/>
      <c r="AI14" s="24"/>
      <c r="AJ14" s="24"/>
      <c r="AK14" s="7"/>
    </row>
    <row r="15" spans="1:37" s="9" customFormat="1" ht="15" customHeight="1" x14ac:dyDescent="0.25">
      <c r="A15" s="1"/>
      <c r="B15" s="22" t="s">
        <v>16</v>
      </c>
      <c r="C15" s="40"/>
      <c r="D15" s="40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27</v>
      </c>
      <c r="L15" s="18" t="s">
        <v>28</v>
      </c>
      <c r="M15" s="18" t="s">
        <v>29</v>
      </c>
      <c r="N15" s="18" t="s">
        <v>23</v>
      </c>
      <c r="O15" s="25"/>
      <c r="P15" s="41" t="s">
        <v>34</v>
      </c>
      <c r="Q15" s="12"/>
      <c r="R15" s="12"/>
      <c r="S15" s="12"/>
      <c r="T15" s="42"/>
      <c r="U15" s="42"/>
      <c r="V15" s="42"/>
      <c r="W15" s="42"/>
      <c r="X15" s="42"/>
      <c r="Y15" s="12"/>
      <c r="Z15" s="12"/>
      <c r="AA15" s="12"/>
      <c r="AB15" s="12"/>
      <c r="AC15" s="12"/>
      <c r="AD15" s="12"/>
      <c r="AE15" s="43"/>
      <c r="AF15" s="23"/>
      <c r="AG15" s="8"/>
      <c r="AH15" s="24"/>
      <c r="AI15" s="24"/>
      <c r="AJ15" s="24"/>
      <c r="AK15" s="7"/>
    </row>
    <row r="16" spans="1:37" ht="15" customHeight="1" x14ac:dyDescent="0.2">
      <c r="A16" s="1"/>
      <c r="B16" s="41" t="s">
        <v>17</v>
      </c>
      <c r="C16" s="12"/>
      <c r="D16" s="43"/>
      <c r="E16" s="27">
        <f>PRODUCT(E12)</f>
        <v>17</v>
      </c>
      <c r="F16" s="27">
        <f>PRODUCT(F12)</f>
        <v>0</v>
      </c>
      <c r="G16" s="27">
        <f>PRODUCT(G12)</f>
        <v>1</v>
      </c>
      <c r="H16" s="27">
        <f>PRODUCT(H12)</f>
        <v>0</v>
      </c>
      <c r="I16" s="27">
        <f>PRODUCT(I12)</f>
        <v>18</v>
      </c>
      <c r="J16" s="1"/>
      <c r="K16" s="44">
        <f>PRODUCT((F16+G16)/E16)</f>
        <v>5.8823529411764705E-2</v>
      </c>
      <c r="L16" s="44">
        <f>PRODUCT(H16/E16)</f>
        <v>0</v>
      </c>
      <c r="M16" s="44">
        <f>PRODUCT(I16/E16)</f>
        <v>1.0588235294117647</v>
      </c>
      <c r="N16" s="29">
        <f>PRODUCT(N12)</f>
        <v>0.25714285714285712</v>
      </c>
      <c r="O16" s="25">
        <f>PRODUCT(O12)</f>
        <v>70</v>
      </c>
      <c r="P16" s="65" t="s">
        <v>21</v>
      </c>
      <c r="Q16" s="66"/>
      <c r="R16" s="67" t="s">
        <v>44</v>
      </c>
      <c r="S16" s="67"/>
      <c r="T16" s="67"/>
      <c r="U16" s="67"/>
      <c r="V16" s="67"/>
      <c r="W16" s="67"/>
      <c r="X16" s="67"/>
      <c r="Y16" s="67"/>
      <c r="Z16" s="68" t="s">
        <v>36</v>
      </c>
      <c r="AA16" s="68"/>
      <c r="AB16" s="77" t="s">
        <v>45</v>
      </c>
      <c r="AC16" s="68"/>
      <c r="AD16" s="68"/>
      <c r="AE16" s="79"/>
      <c r="AF16" s="23"/>
      <c r="AG16" s="24"/>
      <c r="AH16" s="24"/>
      <c r="AI16" s="24"/>
      <c r="AJ16" s="24"/>
      <c r="AK16" s="7"/>
    </row>
    <row r="17" spans="1:37" ht="15" customHeight="1" x14ac:dyDescent="0.2">
      <c r="A17" s="1"/>
      <c r="B17" s="45" t="s">
        <v>18</v>
      </c>
      <c r="C17" s="46"/>
      <c r="D17" s="47"/>
      <c r="E17" s="27"/>
      <c r="F17" s="27"/>
      <c r="G17" s="27"/>
      <c r="H17" s="27"/>
      <c r="I17" s="27"/>
      <c r="J17" s="1"/>
      <c r="K17" s="44"/>
      <c r="L17" s="44"/>
      <c r="M17" s="44"/>
      <c r="N17" s="29"/>
      <c r="O17" s="30"/>
      <c r="P17" s="69" t="s">
        <v>46</v>
      </c>
      <c r="Q17" s="70"/>
      <c r="R17" s="71" t="s">
        <v>44</v>
      </c>
      <c r="S17" s="71"/>
      <c r="T17" s="71"/>
      <c r="U17" s="71"/>
      <c r="V17" s="71"/>
      <c r="W17" s="71"/>
      <c r="X17" s="71"/>
      <c r="Y17" s="71"/>
      <c r="Z17" s="72" t="s">
        <v>36</v>
      </c>
      <c r="AA17" s="72"/>
      <c r="AB17" s="78" t="s">
        <v>45</v>
      </c>
      <c r="AC17" s="72"/>
      <c r="AD17" s="72"/>
      <c r="AE17" s="80"/>
      <c r="AF17" s="23"/>
      <c r="AG17" s="1"/>
      <c r="AH17" s="24"/>
      <c r="AI17" s="24"/>
      <c r="AJ17" s="24"/>
      <c r="AK17" s="7"/>
    </row>
    <row r="18" spans="1:37" ht="15" customHeight="1" x14ac:dyDescent="0.2">
      <c r="A18" s="1"/>
      <c r="B18" s="48" t="s">
        <v>19</v>
      </c>
      <c r="C18" s="49"/>
      <c r="D18" s="50"/>
      <c r="E18" s="31"/>
      <c r="F18" s="31"/>
      <c r="G18" s="31"/>
      <c r="H18" s="31"/>
      <c r="I18" s="31"/>
      <c r="J18" s="1"/>
      <c r="K18" s="51"/>
      <c r="L18" s="51"/>
      <c r="M18" s="51"/>
      <c r="N18" s="52"/>
      <c r="O18" s="25"/>
      <c r="P18" s="69" t="s">
        <v>47</v>
      </c>
      <c r="Q18" s="70"/>
      <c r="R18" s="70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2"/>
      <c r="AE18" s="80"/>
      <c r="AF18" s="23"/>
      <c r="AG18" s="1"/>
      <c r="AH18" s="24"/>
      <c r="AI18" s="24"/>
      <c r="AJ18" s="24"/>
      <c r="AK18" s="7"/>
    </row>
    <row r="19" spans="1:37" ht="15" customHeight="1" x14ac:dyDescent="0.2">
      <c r="A19" s="1"/>
      <c r="B19" s="53" t="s">
        <v>20</v>
      </c>
      <c r="C19" s="54"/>
      <c r="D19" s="55"/>
      <c r="E19" s="18">
        <f>SUM(E16:E18)</f>
        <v>17</v>
      </c>
      <c r="F19" s="18">
        <f>SUM(F16:F18)</f>
        <v>0</v>
      </c>
      <c r="G19" s="18">
        <f>SUM(G16:G18)</f>
        <v>1</v>
      </c>
      <c r="H19" s="18">
        <f>SUM(H16:H18)</f>
        <v>0</v>
      </c>
      <c r="I19" s="18">
        <f>SUM(I16:I18)</f>
        <v>18</v>
      </c>
      <c r="J19" s="1"/>
      <c r="K19" s="56">
        <f>PRODUCT((F19+G19)/E19)</f>
        <v>5.8823529411764705E-2</v>
      </c>
      <c r="L19" s="56">
        <f>PRODUCT(H19/E19)</f>
        <v>0</v>
      </c>
      <c r="M19" s="56">
        <f>PRODUCT(I19/E19)</f>
        <v>1.0588235294117647</v>
      </c>
      <c r="N19" s="32">
        <f>PRODUCT(I19/O19)</f>
        <v>0.25714285714285712</v>
      </c>
      <c r="O19" s="25">
        <f>SUM(O16:O18)</f>
        <v>70</v>
      </c>
      <c r="P19" s="73" t="s">
        <v>22</v>
      </c>
      <c r="Q19" s="74"/>
      <c r="R19" s="74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6"/>
      <c r="AE19" s="81"/>
      <c r="AF19" s="23"/>
      <c r="AG19" s="1"/>
      <c r="AH19" s="8"/>
      <c r="AI19" s="8"/>
      <c r="AJ19" s="8"/>
      <c r="AK19" s="7"/>
    </row>
    <row r="20" spans="1:37" ht="15" customHeight="1" x14ac:dyDescent="0.25">
      <c r="A20" s="1"/>
      <c r="B20" s="37"/>
      <c r="C20" s="37"/>
      <c r="D20" s="37"/>
      <c r="E20" s="37"/>
      <c r="F20" s="37"/>
      <c r="G20" s="37"/>
      <c r="H20" s="37"/>
      <c r="I20" s="37"/>
      <c r="J20" s="1"/>
      <c r="K20" s="37"/>
      <c r="L20" s="37"/>
      <c r="M20" s="37"/>
      <c r="N20" s="36"/>
      <c r="O20" s="25"/>
      <c r="P20" s="1"/>
      <c r="Q20" s="39"/>
      <c r="R20" s="1"/>
      <c r="S20" s="1"/>
      <c r="T20" s="25"/>
      <c r="U20" s="25"/>
      <c r="V20" s="57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1"/>
      <c r="AH20" s="24"/>
      <c r="AI20" s="24"/>
      <c r="AJ20" s="24"/>
      <c r="AK20" s="7"/>
    </row>
    <row r="21" spans="1:37" ht="15" customHeight="1" x14ac:dyDescent="0.25">
      <c r="A21" s="1"/>
      <c r="B21" s="1" t="s">
        <v>37</v>
      </c>
      <c r="C21" s="1"/>
      <c r="D21" s="1" t="s">
        <v>38</v>
      </c>
      <c r="E21" s="1"/>
      <c r="F21" s="1"/>
      <c r="G21" s="1"/>
      <c r="H21" s="1"/>
      <c r="I21" s="1"/>
      <c r="J21" s="1"/>
      <c r="K21" s="1"/>
      <c r="L21" s="1"/>
      <c r="M21" s="1"/>
      <c r="N21" s="39"/>
      <c r="O21" s="25"/>
      <c r="P21" s="1"/>
      <c r="Q21" s="39"/>
      <c r="R21" s="1"/>
      <c r="S21" s="1"/>
      <c r="T21" s="25"/>
      <c r="U21" s="25"/>
      <c r="V21" s="57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25"/>
      <c r="AH21" s="8"/>
      <c r="AI21" s="8"/>
      <c r="AJ21" s="8"/>
      <c r="AK21" s="7"/>
    </row>
    <row r="22" spans="1:3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9"/>
      <c r="O22" s="25"/>
      <c r="P22" s="1"/>
      <c r="Q22" s="39"/>
      <c r="R22" s="1"/>
      <c r="S22" s="1"/>
      <c r="T22" s="25"/>
      <c r="U22" s="25"/>
      <c r="V22" s="57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7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9"/>
      <c r="O23" s="25"/>
      <c r="P23" s="1"/>
      <c r="Q23" s="39"/>
      <c r="R23" s="1"/>
      <c r="S23" s="1"/>
      <c r="T23" s="25"/>
      <c r="U23" s="25"/>
      <c r="V23" s="57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7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9"/>
      <c r="O24" s="25"/>
      <c r="P24" s="1"/>
      <c r="Q24" s="39"/>
      <c r="R24" s="1"/>
      <c r="S24" s="1"/>
      <c r="T24" s="25"/>
      <c r="U24" s="25"/>
      <c r="V24" s="57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7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9"/>
      <c r="O25" s="25"/>
      <c r="P25" s="1"/>
      <c r="Q25" s="39"/>
      <c r="R25" s="1"/>
      <c r="S25" s="1"/>
      <c r="T25" s="25"/>
      <c r="U25" s="25"/>
      <c r="V25" s="57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9"/>
      <c r="O26" s="25"/>
      <c r="P26" s="1"/>
      <c r="Q26" s="39"/>
      <c r="R26" s="1"/>
      <c r="S26" s="1"/>
      <c r="T26" s="25"/>
      <c r="U26" s="25"/>
      <c r="V26" s="57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9"/>
      <c r="O27" s="25"/>
      <c r="P27" s="1"/>
      <c r="Q27" s="39"/>
      <c r="R27" s="1"/>
      <c r="S27" s="1"/>
      <c r="T27" s="25"/>
      <c r="U27" s="25"/>
      <c r="V27" s="57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9"/>
      <c r="O28" s="25"/>
      <c r="P28" s="1"/>
      <c r="Q28" s="39"/>
      <c r="R28" s="1"/>
      <c r="S28" s="1"/>
      <c r="T28" s="25"/>
      <c r="U28" s="25"/>
      <c r="V28" s="57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9"/>
      <c r="O29" s="25"/>
      <c r="P29" s="1"/>
      <c r="Q29" s="39"/>
      <c r="R29" s="1"/>
      <c r="S29" s="1"/>
      <c r="T29" s="25"/>
      <c r="U29" s="25"/>
      <c r="V29" s="57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9"/>
      <c r="O30" s="25"/>
      <c r="P30" s="1"/>
      <c r="Q30" s="39"/>
      <c r="R30" s="1"/>
      <c r="S30" s="1"/>
      <c r="T30" s="25"/>
      <c r="U30" s="25"/>
      <c r="V30" s="57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9"/>
      <c r="O31" s="25"/>
      <c r="P31" s="1"/>
      <c r="Q31" s="39"/>
      <c r="R31" s="1"/>
      <c r="S31" s="1"/>
      <c r="T31" s="25"/>
      <c r="U31" s="25"/>
      <c r="V31" s="57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9"/>
      <c r="O32" s="25"/>
      <c r="P32" s="1"/>
      <c r="Q32" s="39"/>
      <c r="R32" s="1"/>
      <c r="S32" s="1"/>
      <c r="T32" s="25"/>
      <c r="U32" s="25"/>
      <c r="V32" s="57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9"/>
      <c r="O33" s="25"/>
      <c r="P33" s="1"/>
      <c r="Q33" s="39"/>
      <c r="R33" s="1"/>
      <c r="S33" s="1"/>
      <c r="T33" s="25"/>
      <c r="U33" s="25"/>
      <c r="V33" s="57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9"/>
      <c r="O34" s="25"/>
      <c r="P34" s="1"/>
      <c r="Q34" s="39"/>
      <c r="R34" s="1"/>
      <c r="S34" s="1"/>
      <c r="T34" s="25"/>
      <c r="U34" s="25"/>
      <c r="V34" s="57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9"/>
      <c r="O35" s="25"/>
      <c r="P35" s="1"/>
      <c r="Q35" s="39"/>
      <c r="R35" s="1"/>
      <c r="S35" s="1"/>
      <c r="T35" s="25"/>
      <c r="U35" s="25"/>
      <c r="V35" s="57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9"/>
      <c r="O36" s="25"/>
      <c r="P36" s="1"/>
      <c r="Q36" s="39"/>
      <c r="R36" s="1"/>
      <c r="S36" s="1"/>
      <c r="T36" s="25"/>
      <c r="U36" s="25"/>
      <c r="V36" s="57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9"/>
      <c r="O37" s="25"/>
      <c r="P37" s="1"/>
      <c r="Q37" s="39"/>
      <c r="R37" s="1"/>
      <c r="S37" s="1"/>
      <c r="T37" s="25"/>
      <c r="U37" s="25"/>
      <c r="V37" s="57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9"/>
      <c r="O38" s="25"/>
      <c r="P38" s="1"/>
      <c r="Q38" s="39"/>
      <c r="R38" s="1"/>
      <c r="S38" s="1"/>
      <c r="T38" s="25"/>
      <c r="U38" s="25"/>
      <c r="V38" s="57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9"/>
      <c r="O39" s="25"/>
      <c r="P39" s="1"/>
      <c r="Q39" s="39"/>
      <c r="R39" s="1"/>
      <c r="S39" s="1"/>
      <c r="T39" s="25"/>
      <c r="U39" s="25"/>
      <c r="V39" s="57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9"/>
      <c r="O40" s="25"/>
      <c r="P40" s="1"/>
      <c r="Q40" s="39"/>
      <c r="R40" s="1"/>
      <c r="S40" s="1"/>
      <c r="T40" s="25"/>
      <c r="U40" s="25"/>
      <c r="V40" s="57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9"/>
      <c r="O41" s="25"/>
      <c r="P41" s="1"/>
      <c r="Q41" s="39"/>
      <c r="R41" s="1"/>
      <c r="S41" s="1"/>
      <c r="T41" s="25"/>
      <c r="U41" s="25"/>
      <c r="V41" s="57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5"/>
      <c r="P42" s="1"/>
      <c r="Q42" s="39"/>
      <c r="R42" s="1"/>
      <c r="S42" s="1"/>
      <c r="T42" s="25"/>
      <c r="U42" s="25"/>
      <c r="V42" s="57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9"/>
      <c r="O43" s="25"/>
      <c r="P43" s="1"/>
      <c r="Q43" s="39"/>
      <c r="R43" s="1"/>
      <c r="S43" s="1"/>
      <c r="T43" s="25"/>
      <c r="U43" s="25"/>
      <c r="V43" s="57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9"/>
      <c r="O44" s="25"/>
      <c r="P44" s="1"/>
      <c r="Q44" s="39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9"/>
      <c r="O45" s="25"/>
      <c r="P45" s="1"/>
      <c r="Q45" s="39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9"/>
      <c r="O46" s="25"/>
      <c r="P46" s="1"/>
      <c r="Q46" s="39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9"/>
      <c r="O47" s="25"/>
      <c r="P47" s="1"/>
      <c r="Q47" s="39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9"/>
      <c r="O48" s="25"/>
      <c r="P48" s="1"/>
      <c r="Q48" s="39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9"/>
      <c r="O49" s="25"/>
      <c r="P49" s="1"/>
      <c r="Q49" s="39"/>
      <c r="R49" s="1"/>
      <c r="S49" s="1"/>
      <c r="T49" s="25"/>
      <c r="U49" s="25"/>
      <c r="V49" s="57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9"/>
      <c r="O50" s="25"/>
      <c r="P50" s="1"/>
      <c r="Q50" s="39"/>
      <c r="R50" s="1"/>
      <c r="S50" s="1"/>
      <c r="T50" s="25"/>
      <c r="U50" s="25"/>
      <c r="V50" s="57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9"/>
      <c r="O51" s="25"/>
      <c r="P51" s="1"/>
      <c r="Q51" s="39"/>
      <c r="R51" s="1"/>
      <c r="S51" s="1"/>
      <c r="T51" s="25"/>
      <c r="U51" s="25"/>
      <c r="V51" s="57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9"/>
      <c r="O52" s="25"/>
      <c r="P52" s="1"/>
      <c r="Q52" s="39"/>
      <c r="R52" s="1"/>
      <c r="S52" s="1"/>
      <c r="T52" s="25"/>
      <c r="U52" s="25"/>
      <c r="V52" s="57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9"/>
      <c r="O53" s="25"/>
      <c r="P53" s="1"/>
      <c r="Q53" s="39"/>
      <c r="R53" s="1"/>
      <c r="S53" s="1"/>
      <c r="T53" s="25"/>
      <c r="U53" s="25"/>
      <c r="V53" s="57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9"/>
      <c r="O54" s="25"/>
      <c r="P54" s="1"/>
      <c r="Q54" s="39"/>
      <c r="R54" s="1"/>
      <c r="S54" s="1"/>
      <c r="T54" s="25"/>
      <c r="U54" s="25"/>
      <c r="V54" s="57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9"/>
      <c r="O55" s="25"/>
      <c r="P55" s="1"/>
      <c r="Q55" s="39"/>
      <c r="R55" s="1"/>
      <c r="S55" s="1"/>
      <c r="T55" s="25"/>
      <c r="U55" s="25"/>
      <c r="V55" s="57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9"/>
      <c r="O56" s="25"/>
      <c r="P56" s="1"/>
      <c r="Q56" s="39"/>
      <c r="R56" s="1"/>
      <c r="S56" s="1"/>
      <c r="T56" s="25"/>
      <c r="U56" s="25"/>
      <c r="V56" s="57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9"/>
      <c r="O57" s="25"/>
      <c r="P57" s="1"/>
      <c r="Q57" s="39"/>
      <c r="R57" s="1"/>
      <c r="S57" s="1"/>
      <c r="T57" s="25"/>
      <c r="U57" s="25"/>
      <c r="V57" s="57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9"/>
      <c r="O58" s="25"/>
      <c r="P58" s="1"/>
      <c r="Q58" s="39"/>
      <c r="R58" s="1"/>
      <c r="S58" s="1"/>
      <c r="T58" s="25"/>
      <c r="U58" s="25"/>
      <c r="V58" s="57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9"/>
      <c r="O59" s="25"/>
      <c r="P59" s="1"/>
      <c r="Q59" s="39"/>
      <c r="R59" s="1"/>
      <c r="S59" s="1"/>
      <c r="T59" s="25"/>
      <c r="U59" s="25"/>
      <c r="V59" s="57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9"/>
      <c r="O60" s="25"/>
      <c r="P60" s="1"/>
      <c r="Q60" s="39"/>
      <c r="R60" s="1"/>
      <c r="S60" s="1"/>
      <c r="T60" s="25"/>
      <c r="U60" s="25"/>
      <c r="V60" s="57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9"/>
      <c r="O61" s="25"/>
      <c r="P61" s="1"/>
      <c r="Q61" s="39"/>
      <c r="R61" s="1"/>
      <c r="S61" s="1"/>
      <c r="T61" s="25"/>
      <c r="U61" s="25"/>
      <c r="V61" s="57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9"/>
      <c r="O62" s="25"/>
      <c r="P62" s="1"/>
      <c r="Q62" s="39"/>
      <c r="R62" s="1"/>
      <c r="S62" s="1"/>
      <c r="T62" s="25"/>
      <c r="U62" s="25"/>
      <c r="V62" s="57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9"/>
      <c r="O63" s="25"/>
      <c r="P63" s="1"/>
      <c r="Q63" s="39"/>
      <c r="R63" s="1"/>
      <c r="S63" s="1"/>
      <c r="T63" s="25"/>
      <c r="U63" s="25"/>
      <c r="V63" s="57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9"/>
      <c r="O64" s="25"/>
      <c r="P64" s="1"/>
      <c r="Q64" s="39"/>
      <c r="R64" s="1"/>
      <c r="S64" s="1"/>
      <c r="T64" s="25"/>
      <c r="U64" s="25"/>
      <c r="V64" s="57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9"/>
      <c r="O65" s="25"/>
      <c r="P65" s="1"/>
      <c r="Q65" s="39"/>
      <c r="R65" s="1"/>
      <c r="S65" s="1"/>
      <c r="T65" s="25"/>
      <c r="U65" s="25"/>
      <c r="V65" s="57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9"/>
      <c r="O66" s="25"/>
      <c r="P66" s="1"/>
      <c r="Q66" s="39"/>
      <c r="R66" s="1"/>
      <c r="S66" s="1"/>
      <c r="T66" s="25"/>
      <c r="U66" s="25"/>
      <c r="V66" s="57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9"/>
      <c r="O67" s="25"/>
      <c r="P67" s="1"/>
      <c r="Q67" s="39"/>
      <c r="R67" s="1"/>
      <c r="S67" s="1"/>
      <c r="T67" s="25"/>
      <c r="U67" s="25"/>
      <c r="V67" s="57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7"/>
    </row>
    <row r="68" spans="1:37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59"/>
      <c r="M68" s="59"/>
      <c r="N68" s="59"/>
      <c r="O68" s="38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7"/>
      <c r="AG68" s="8"/>
    </row>
    <row r="69" spans="1:37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59"/>
      <c r="M69" s="59"/>
      <c r="N69" s="59"/>
      <c r="O69" s="38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7"/>
      <c r="AG69" s="8"/>
    </row>
    <row r="70" spans="1:37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59"/>
      <c r="M70" s="59"/>
      <c r="N70" s="59"/>
      <c r="O70" s="38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7"/>
      <c r="AG70" s="8"/>
    </row>
    <row r="71" spans="1:37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59"/>
      <c r="M71" s="59"/>
      <c r="N71" s="59"/>
      <c r="O71" s="38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7"/>
      <c r="AG71" s="8"/>
    </row>
    <row r="72" spans="1:37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59"/>
      <c r="M72" s="59"/>
      <c r="N72" s="59"/>
      <c r="O72" s="38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7"/>
      <c r="AG72" s="8"/>
    </row>
    <row r="73" spans="1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59"/>
      <c r="M73" s="59"/>
      <c r="N73" s="59"/>
      <c r="O73" s="38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7"/>
      <c r="AG73" s="8"/>
    </row>
    <row r="74" spans="1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59"/>
      <c r="M74" s="59"/>
      <c r="N74" s="59"/>
      <c r="O74" s="38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7"/>
      <c r="AG74" s="8"/>
    </row>
    <row r="75" spans="1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59"/>
      <c r="M75" s="59"/>
      <c r="N75" s="59"/>
      <c r="O75" s="38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7"/>
      <c r="AG75" s="8"/>
    </row>
    <row r="76" spans="1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59"/>
      <c r="M76" s="59"/>
      <c r="N76" s="59"/>
      <c r="O76" s="38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7"/>
      <c r="AG76" s="8"/>
    </row>
    <row r="77" spans="1:37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59"/>
      <c r="M77" s="59"/>
      <c r="N77" s="59"/>
      <c r="O77" s="38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7"/>
      <c r="AG77" s="8"/>
    </row>
    <row r="78" spans="1:37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59"/>
      <c r="M78" s="59"/>
      <c r="N78" s="59"/>
      <c r="O78" s="38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7"/>
      <c r="AG78" s="8"/>
    </row>
  </sheetData>
  <sortState ref="B11:AF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2020-08-22T08:53:27Z</dcterms:modified>
</cp:coreProperties>
</file>