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KORTTI!$B$1:$Y$2</definedName>
  </definedNames>
  <calcPr calcId="145621"/>
</workbook>
</file>

<file path=xl/calcChain.xml><?xml version="1.0" encoding="utf-8"?>
<calcChain xmlns="http://schemas.openxmlformats.org/spreadsheetml/2006/main">
  <c r="N18" i="1" l="1"/>
  <c r="I18" i="1"/>
  <c r="I40" i="1" l="1"/>
  <c r="U41" i="1" l="1"/>
  <c r="U21" i="1"/>
  <c r="T21" i="1" l="1"/>
  <c r="S21" i="1"/>
  <c r="Q47" i="1"/>
  <c r="P47" i="1"/>
  <c r="O47" i="1"/>
  <c r="X41" i="1"/>
  <c r="W41" i="1"/>
  <c r="V41" i="1"/>
  <c r="T41" i="1"/>
  <c r="S41" i="1"/>
  <c r="Q41" i="1"/>
  <c r="P41" i="1"/>
  <c r="O41" i="1"/>
  <c r="M41" i="1"/>
  <c r="H45" i="1" s="1"/>
  <c r="L41" i="1"/>
  <c r="F45" i="1" s="1"/>
  <c r="K41" i="1"/>
  <c r="E45" i="1" s="1"/>
  <c r="H41" i="1"/>
  <c r="H44" i="1" s="1"/>
  <c r="G41" i="1"/>
  <c r="G44" i="1" s="1"/>
  <c r="G47" i="1" s="1"/>
  <c r="F41" i="1"/>
  <c r="F44" i="1" s="1"/>
  <c r="E41" i="1"/>
  <c r="E44" i="1" s="1"/>
  <c r="I39" i="1"/>
  <c r="I38" i="1"/>
  <c r="N37" i="1"/>
  <c r="I37" i="1"/>
  <c r="N36" i="1"/>
  <c r="I36" i="1"/>
  <c r="N35" i="1"/>
  <c r="I35" i="1"/>
  <c r="N34" i="1"/>
  <c r="I34" i="1"/>
  <c r="N33" i="1"/>
  <c r="I33" i="1"/>
  <c r="I32" i="1"/>
  <c r="I45" i="1" l="1"/>
  <c r="H47" i="1"/>
  <c r="E47" i="1"/>
  <c r="R47" i="1"/>
  <c r="F47" i="1"/>
  <c r="I47" i="1" s="1"/>
  <c r="I41" i="1"/>
  <c r="I44" i="1" s="1"/>
  <c r="N41" i="1"/>
  <c r="R26" i="1"/>
  <c r="Q28" i="1" l="1"/>
  <c r="P28" i="1"/>
  <c r="O28" i="1"/>
  <c r="R27" i="1"/>
  <c r="R25" i="1"/>
  <c r="R24" i="1"/>
  <c r="N17" i="1"/>
  <c r="I17" i="1"/>
  <c r="R28" i="1" l="1"/>
  <c r="N19" i="1"/>
  <c r="N16" i="1"/>
  <c r="I16" i="1"/>
  <c r="N15" i="1"/>
  <c r="I15" i="1"/>
  <c r="N14" i="1"/>
  <c r="I14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I6" i="1"/>
  <c r="I5" i="1"/>
  <c r="G21" i="1"/>
  <c r="E21" i="1" l="1"/>
  <c r="E24" i="1" s="1"/>
  <c r="F21" i="1"/>
  <c r="F24" i="1" s="1"/>
  <c r="H21" i="1"/>
  <c r="H24" i="1" s="1"/>
  <c r="K21" i="1"/>
  <c r="E25" i="1" s="1"/>
  <c r="L21" i="1"/>
  <c r="F25" i="1" s="1"/>
  <c r="M21" i="1"/>
  <c r="H25" i="1" s="1"/>
  <c r="O21" i="1"/>
  <c r="P21" i="1"/>
  <c r="Q21" i="1"/>
  <c r="V21" i="1"/>
  <c r="W21" i="1"/>
  <c r="X21" i="1"/>
  <c r="I25" i="1" l="1"/>
  <c r="H28" i="1"/>
  <c r="E28" i="1"/>
  <c r="I24" i="1"/>
  <c r="I21" i="1"/>
  <c r="N21" i="1"/>
  <c r="F28" i="1" l="1"/>
  <c r="I28" i="1" s="1"/>
</calcChain>
</file>

<file path=xl/sharedStrings.xml><?xml version="1.0" encoding="utf-8"?>
<sst xmlns="http://schemas.openxmlformats.org/spreadsheetml/2006/main" count="218" uniqueCount="98">
  <si>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</si>
  <si>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</si>
  <si>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</si>
  <si>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</si>
  <si>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</si>
  <si>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</si>
  <si>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</si>
  <si>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</si>
  <si>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</si>
  <si>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</si>
  <si>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</si>
  <si>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</si>
  <si>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</si>
  <si>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</si>
  <si>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</si>
  <si>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</si>
  <si>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</si>
  <si>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</si>
  <si>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</si>
  <si>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</si>
  <si>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</si>
  <si>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Virkiä = Lapuan Virkiä  (1907)</t>
  </si>
  <si>
    <t>MSU</t>
  </si>
  <si>
    <t>NSU</t>
  </si>
  <si>
    <t>URA SUPERISSA</t>
  </si>
  <si>
    <t>Petri Kaijansinkko</t>
  </si>
  <si>
    <t>26.1.1967   Äänekoski</t>
  </si>
  <si>
    <t>Kiri = Jyväskylän Kiri  (1930)</t>
  </si>
  <si>
    <t>Lippo = Oulun Lippo  (1955)</t>
  </si>
  <si>
    <t>PattU = Pattijoen Urheilijat  (1928)</t>
  </si>
  <si>
    <t>Pesäkarhut = Pesäkarhut, Pori  (1985)</t>
  </si>
  <si>
    <t>Kiri</t>
  </si>
  <si>
    <t>8.</t>
  </si>
  <si>
    <t>7.</t>
  </si>
  <si>
    <t>Lippo</t>
  </si>
  <si>
    <t>6.</t>
  </si>
  <si>
    <t>5.</t>
  </si>
  <si>
    <t>3.</t>
  </si>
  <si>
    <t>9.</t>
  </si>
  <si>
    <t>PattU</t>
  </si>
  <si>
    <t>4.</t>
  </si>
  <si>
    <t>T</t>
  </si>
  <si>
    <t>1 - 4</t>
  </si>
  <si>
    <t>0 - 1</t>
  </si>
  <si>
    <t>1.</t>
  </si>
  <si>
    <t>Virkiä</t>
  </si>
  <si>
    <t>Pesäkarhut</t>
  </si>
  <si>
    <t>2.</t>
  </si>
  <si>
    <t>4 - 5</t>
  </si>
  <si>
    <t>3 - 1</t>
  </si>
  <si>
    <t>Lukko</t>
  </si>
  <si>
    <t>Lukko = Fera, Rauma  (1958)</t>
  </si>
  <si>
    <t>Pronssi</t>
  </si>
  <si>
    <t>1 - 0</t>
  </si>
  <si>
    <t>4 - 1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</si>
  <si>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</si>
  <si>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</si>
  <si>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</si>
  <si>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</si>
  <si>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SoJy</t>
  </si>
  <si>
    <t xml:space="preserve"> 1-3  SMJ</t>
  </si>
  <si>
    <t xml:space="preserve"> 1-3  SoJy</t>
  </si>
  <si>
    <t xml:space="preserve"> 3-2  KoU</t>
  </si>
  <si>
    <t xml:space="preserve"> 1-3  Tahko</t>
  </si>
  <si>
    <t xml:space="preserve"> 2-1  PattU</t>
  </si>
  <si>
    <t xml:space="preserve"> 2-3  Tahko</t>
  </si>
  <si>
    <t xml:space="preserve"> 27-11  Tahko</t>
  </si>
  <si>
    <t xml:space="preserve"> 23-9  ViU</t>
  </si>
  <si>
    <t xml:space="preserve"> 1-2  ViU</t>
  </si>
  <si>
    <t xml:space="preserve"> 1-2  Virkiä</t>
  </si>
  <si>
    <t xml:space="preserve"> 2-0  SiiPe</t>
  </si>
  <si>
    <t xml:space="preserve"> 2-0  Lippo</t>
  </si>
  <si>
    <t xml:space="preserve"> 2-0  ViPa</t>
  </si>
  <si>
    <t xml:space="preserve"> 2-0  Tarmo</t>
  </si>
  <si>
    <t xml:space="preserve"> 11-30  Tarmo</t>
  </si>
  <si>
    <t xml:space="preserve"> 2-1  Lippo</t>
  </si>
  <si>
    <t xml:space="preserve"> 3-2  ViU</t>
  </si>
  <si>
    <t xml:space="preserve"> 2-3  Virkiä</t>
  </si>
  <si>
    <t xml:space="preserve"> 2-1  Pesäkarhut</t>
  </si>
  <si>
    <t xml:space="preserve"> 3-0  Virkiä</t>
  </si>
  <si>
    <t xml:space="preserve"> 1-3  Kirittäret</t>
  </si>
  <si>
    <t xml:space="preserve"> Jatkosarja</t>
  </si>
  <si>
    <t xml:space="preserve"> 0-3  Pesä Ysit</t>
  </si>
  <si>
    <t xml:space="preserve"> 1-0  PeTo-Jussit</t>
  </si>
  <si>
    <t xml:space="preserve"> 3-0  Lukko</t>
  </si>
  <si>
    <t xml:space="preserve"> 2-3  Kirittäret</t>
  </si>
  <si>
    <t xml:space="preserve"> 2-1  Pesä Ysit</t>
  </si>
  <si>
    <t xml:space="preserve"> 1-3  Pesäkarhut</t>
  </si>
  <si>
    <t>IL</t>
  </si>
  <si>
    <t>LL</t>
  </si>
  <si>
    <t>Arvo-ottelut</t>
  </si>
  <si>
    <t>hSM</t>
  </si>
  <si>
    <t>10.</t>
  </si>
  <si>
    <t xml:space="preserve"> Vuoden pelinjohtaja</t>
  </si>
  <si>
    <t>Kirittäret</t>
  </si>
  <si>
    <t>Kirittäret = Jyväskylän Pesis  (2004)</t>
  </si>
  <si>
    <t xml:space="preserve"> 1-3  KeKi</t>
  </si>
  <si>
    <t>4 - 3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</si>
</sst>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16" fontId="1" fillId="3" borderId="7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0" borderId="0" xfId="0" applyFont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2" borderId="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1" fillId="2" borderId="0" xfId="0" applyFont="1" applyFill="1" applyAlignment="1">
      <alignment horizontal="left"/>
    </xf>
    <xf numFmtId="0" fontId="2" fillId="0" borderId="0" xfId="0" applyFont="1" applyAlignment="1"/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0" fontId="9" fillId="2" borderId="0" xfId="0" applyFont="1" applyFill="1" applyAlignment="1"/>
    <xf numFmtId="0" fontId="6" fillId="5" borderId="1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" xfId="0" applyFont="1" applyFill="1" applyBorder="1" applyAlignment="1">
      <alignment horizontal="left"/>
    </xf>
    <xf numFmtId="0" fontId="3" fillId="2" borderId="12" xfId="0" applyFont="1" applyFill="1" applyBorder="1" applyAlignment="1"/>
    <xf numFmtId="0" fontId="4" fillId="5" borderId="10" xfId="0" applyFont="1" applyFill="1" applyBorder="1" applyAlignment="1">
      <alignment vertical="top"/>
    </xf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9"/>
  <sheetViews>
    <sheetView tabSelected="1" zoomScale="75" zoomScaleNormal="75" workbookViewId="0"/>
  </sheetViews>
  <sheetFormatPr defaultRowHeight="15" customHeight="1" x14ac:dyDescent="0.25"/>
  <cols>
    <col min="1" max="1" width="0.7109375" style="24" customWidth="1"/>
    <col min="2" max="2" width="9.28515625" style="75" customWidth="1"/>
    <col min="3" max="3" width="14.140625" style="25" customWidth="1"/>
    <col min="4" max="4" width="5.85546875" style="75" customWidth="1"/>
    <col min="5" max="8" width="5.7109375" style="25" customWidth="1"/>
    <col min="9" max="9" width="10.7109375" style="25" customWidth="1"/>
    <col min="10" max="10" width="0.5703125" style="25" customWidth="1"/>
    <col min="11" max="13" width="5.7109375" style="25" customWidth="1"/>
    <col min="14" max="14" width="10.7109375" style="25" customWidth="1"/>
    <col min="15" max="17" width="5.7109375" style="25" customWidth="1"/>
    <col min="18" max="18" width="10.5703125" style="25" customWidth="1"/>
    <col min="19" max="21" width="6.7109375" style="83" customWidth="1"/>
    <col min="22" max="24" width="3.7109375" style="24" customWidth="1"/>
    <col min="25" max="25" width="0.5703125" style="25" customWidth="1"/>
    <col min="26" max="26" width="17.42578125" style="24" customWidth="1"/>
    <col min="27" max="27" width="16.7109375" style="24" customWidth="1"/>
    <col min="28" max="28" width="17.42578125" style="24" customWidth="1"/>
    <col min="29" max="29" width="16.7109375" style="24" customWidth="1"/>
    <col min="30" max="30" width="14.7109375" style="24" customWidth="1"/>
    <col min="31" max="31" width="14.42578125" style="24" customWidth="1"/>
    <col min="32" max="32" width="23.7109375" style="24" customWidth="1"/>
    <col min="33" max="33" width="27.5703125" style="24" customWidth="1"/>
    <col min="34" max="34" width="29.5703125" style="24" customWidth="1"/>
    <col min="35" max="16384" width="9.140625" style="24"/>
  </cols>
  <sheetData>
    <row r="1" spans="1:34" s="32" customFormat="1" ht="16.5" customHeight="1" x14ac:dyDescent="0.3">
      <c r="A1" s="29"/>
      <c r="B1" s="86" t="s">
        <v>8</v>
      </c>
      <c r="C1" s="30"/>
      <c r="D1" s="31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80"/>
      <c r="T1" s="80"/>
      <c r="U1" s="80"/>
      <c r="V1" s="31"/>
      <c r="W1" s="31"/>
      <c r="X1" s="31"/>
      <c r="Y1" s="10"/>
      <c r="Z1" s="11"/>
      <c r="AA1" s="11"/>
      <c r="AB1" s="11"/>
      <c r="AC1" s="11"/>
      <c r="AD1" s="85"/>
      <c r="AE1" s="12"/>
      <c r="AF1" s="12"/>
      <c r="AG1" s="12"/>
      <c r="AH1" s="12"/>
    </row>
    <row r="2" spans="1:34" s="36" customFormat="1" ht="18" customHeight="1" x14ac:dyDescent="0.25">
      <c r="A2" s="33"/>
      <c r="B2" s="76" t="s">
        <v>25</v>
      </c>
      <c r="C2" s="1"/>
      <c r="D2" s="77" t="s">
        <v>26</v>
      </c>
      <c r="E2" s="1"/>
      <c r="F2" s="34"/>
      <c r="G2" s="34"/>
      <c r="H2" s="1"/>
      <c r="I2" s="34"/>
      <c r="J2" s="34"/>
      <c r="K2" s="1"/>
      <c r="L2" s="34"/>
      <c r="M2" s="1"/>
      <c r="N2" s="34"/>
      <c r="O2" s="34"/>
      <c r="P2" s="1"/>
      <c r="Q2" s="34"/>
      <c r="R2" s="35"/>
      <c r="S2" s="1"/>
      <c r="T2" s="1"/>
      <c r="U2" s="1"/>
      <c r="V2" s="1"/>
      <c r="W2" s="1"/>
      <c r="X2" s="1"/>
      <c r="Y2" s="78"/>
      <c r="Z2" s="1"/>
      <c r="AA2" s="1"/>
      <c r="AB2" s="1"/>
      <c r="AC2" s="1"/>
      <c r="AD2" s="85"/>
      <c r="AE2" s="12"/>
      <c r="AF2" s="79"/>
      <c r="AG2" s="79"/>
      <c r="AH2" s="79"/>
    </row>
    <row r="3" spans="1:34" s="40" customFormat="1" ht="15" customHeight="1" x14ac:dyDescent="0.25">
      <c r="A3" s="23"/>
      <c r="B3" s="4" t="s">
        <v>23</v>
      </c>
      <c r="C3" s="14" t="s">
        <v>4</v>
      </c>
      <c r="D3" s="26"/>
      <c r="E3" s="66"/>
      <c r="F3" s="26"/>
      <c r="G3" s="26"/>
      <c r="H3" s="26"/>
      <c r="I3" s="16"/>
      <c r="J3" s="28"/>
      <c r="K3" s="69" t="s">
        <v>5</v>
      </c>
      <c r="L3" s="22"/>
      <c r="M3" s="26"/>
      <c r="N3" s="16"/>
      <c r="O3" s="69" t="s">
        <v>6</v>
      </c>
      <c r="P3" s="22"/>
      <c r="Q3" s="41"/>
      <c r="R3" s="16"/>
      <c r="S3" s="15" t="s">
        <v>90</v>
      </c>
      <c r="T3" s="16"/>
      <c r="U3" s="15"/>
      <c r="V3" s="15" t="s">
        <v>13</v>
      </c>
      <c r="W3" s="26"/>
      <c r="X3" s="16"/>
      <c r="Y3" s="28"/>
      <c r="Z3" s="14" t="s">
        <v>19</v>
      </c>
      <c r="AA3" s="26"/>
      <c r="AB3" s="26"/>
      <c r="AC3" s="26"/>
      <c r="AD3" s="85"/>
      <c r="AE3" s="12"/>
      <c r="AF3" s="12"/>
      <c r="AG3" s="12"/>
      <c r="AH3" s="12"/>
    </row>
    <row r="4" spans="1:34" ht="15" customHeight="1" x14ac:dyDescent="0.25">
      <c r="A4" s="23"/>
      <c r="B4" s="38" t="s">
        <v>0</v>
      </c>
      <c r="C4" s="70" t="s">
        <v>1</v>
      </c>
      <c r="D4" s="38" t="s">
        <v>3</v>
      </c>
      <c r="E4" s="38" t="s">
        <v>12</v>
      </c>
      <c r="F4" s="38" t="s">
        <v>10</v>
      </c>
      <c r="G4" s="37" t="s">
        <v>41</v>
      </c>
      <c r="H4" s="37" t="s">
        <v>11</v>
      </c>
      <c r="I4" s="38" t="s">
        <v>9</v>
      </c>
      <c r="J4" s="6"/>
      <c r="K4" s="38" t="s">
        <v>12</v>
      </c>
      <c r="L4" s="38" t="s">
        <v>10</v>
      </c>
      <c r="M4" s="71" t="s">
        <v>11</v>
      </c>
      <c r="N4" s="38" t="s">
        <v>9</v>
      </c>
      <c r="O4" s="38" t="s">
        <v>12</v>
      </c>
      <c r="P4" s="38" t="s">
        <v>10</v>
      </c>
      <c r="Q4" s="38" t="s">
        <v>11</v>
      </c>
      <c r="R4" s="38" t="s">
        <v>9</v>
      </c>
      <c r="S4" s="72" t="s">
        <v>88</v>
      </c>
      <c r="T4" s="38" t="s">
        <v>89</v>
      </c>
      <c r="U4" s="37" t="s">
        <v>91</v>
      </c>
      <c r="V4" s="37">
        <v>1</v>
      </c>
      <c r="W4" s="72">
        <v>2</v>
      </c>
      <c r="X4" s="38">
        <v>3</v>
      </c>
      <c r="Y4" s="6"/>
      <c r="Z4" s="17" t="s">
        <v>55</v>
      </c>
      <c r="AA4" s="18" t="s">
        <v>56</v>
      </c>
      <c r="AB4" s="18" t="s">
        <v>57</v>
      </c>
      <c r="AC4" s="18" t="s">
        <v>58</v>
      </c>
      <c r="AD4" s="12"/>
      <c r="AE4" s="12"/>
      <c r="AF4" s="12"/>
      <c r="AG4" s="12"/>
      <c r="AH4" s="12"/>
    </row>
    <row r="5" spans="1:34" ht="15" customHeight="1" x14ac:dyDescent="0.25">
      <c r="A5" s="23"/>
      <c r="B5" s="4">
        <v>1987</v>
      </c>
      <c r="C5" s="3" t="s">
        <v>31</v>
      </c>
      <c r="D5" s="4" t="s">
        <v>36</v>
      </c>
      <c r="E5" s="4">
        <v>8</v>
      </c>
      <c r="F5" s="4">
        <v>4</v>
      </c>
      <c r="G5" s="4">
        <v>0</v>
      </c>
      <c r="H5" s="4">
        <v>4</v>
      </c>
      <c r="I5" s="5">
        <f t="shared" ref="I5:I11" si="0">PRODUCT(F5/E5)</f>
        <v>0.5</v>
      </c>
      <c r="J5" s="6"/>
      <c r="K5" s="4"/>
      <c r="L5" s="4"/>
      <c r="M5" s="4"/>
      <c r="N5" s="5"/>
      <c r="O5" s="4"/>
      <c r="P5" s="4"/>
      <c r="Q5" s="4"/>
      <c r="R5" s="5"/>
      <c r="S5" s="8"/>
      <c r="T5" s="4"/>
      <c r="U5" s="7"/>
      <c r="V5" s="7"/>
      <c r="W5" s="8"/>
      <c r="X5" s="4"/>
      <c r="Y5" s="6"/>
      <c r="Z5" s="20"/>
      <c r="AA5" s="20"/>
      <c r="AB5" s="20"/>
      <c r="AC5" s="20"/>
      <c r="AD5" s="12"/>
      <c r="AE5" s="12"/>
      <c r="AF5" s="12"/>
      <c r="AG5" s="12"/>
      <c r="AH5" s="12"/>
    </row>
    <row r="6" spans="1:34" ht="15" customHeight="1" x14ac:dyDescent="0.25">
      <c r="A6" s="23"/>
      <c r="B6" s="8">
        <v>1988</v>
      </c>
      <c r="C6" s="3" t="s">
        <v>31</v>
      </c>
      <c r="D6" s="9" t="s">
        <v>33</v>
      </c>
      <c r="E6" s="4">
        <v>18</v>
      </c>
      <c r="F6" s="4">
        <v>8</v>
      </c>
      <c r="G6" s="4">
        <v>0</v>
      </c>
      <c r="H6" s="4">
        <v>10</v>
      </c>
      <c r="I6" s="5">
        <f t="shared" si="0"/>
        <v>0.44444444444444442</v>
      </c>
      <c r="J6" s="6"/>
      <c r="K6" s="4"/>
      <c r="L6" s="4"/>
      <c r="M6" s="4"/>
      <c r="N6" s="5"/>
      <c r="O6" s="4"/>
      <c r="P6" s="4"/>
      <c r="Q6" s="4"/>
      <c r="R6" s="5"/>
      <c r="S6" s="8"/>
      <c r="T6" s="4"/>
      <c r="U6" s="7"/>
      <c r="V6" s="7"/>
      <c r="W6" s="8"/>
      <c r="X6" s="4"/>
      <c r="Y6" s="6"/>
      <c r="Z6" s="20"/>
      <c r="AA6" s="20"/>
      <c r="AB6" s="20"/>
      <c r="AC6" s="20"/>
      <c r="AD6" s="12"/>
      <c r="AE6" s="12"/>
      <c r="AF6" s="12"/>
      <c r="AG6" s="12"/>
      <c r="AH6" s="12"/>
    </row>
    <row r="7" spans="1:34" ht="15" customHeight="1" x14ac:dyDescent="0.25">
      <c r="A7" s="23"/>
      <c r="B7" s="4">
        <v>1989</v>
      </c>
      <c r="C7" s="3" t="s">
        <v>31</v>
      </c>
      <c r="D7" s="4" t="s">
        <v>44</v>
      </c>
      <c r="E7" s="4">
        <v>18</v>
      </c>
      <c r="F7" s="4">
        <v>13</v>
      </c>
      <c r="G7" s="4">
        <v>0</v>
      </c>
      <c r="H7" s="4">
        <v>5</v>
      </c>
      <c r="I7" s="5">
        <f t="shared" si="0"/>
        <v>0.72222222222222221</v>
      </c>
      <c r="J7" s="6"/>
      <c r="K7" s="4">
        <v>4</v>
      </c>
      <c r="L7" s="4">
        <v>4</v>
      </c>
      <c r="M7" s="4">
        <v>0</v>
      </c>
      <c r="N7" s="5">
        <f t="shared" ref="N7:N12" si="1">PRODUCT(L7/K7)</f>
        <v>1</v>
      </c>
      <c r="O7" s="4"/>
      <c r="P7" s="4"/>
      <c r="Q7" s="4"/>
      <c r="R7" s="5"/>
      <c r="S7" s="8"/>
      <c r="T7" s="4">
        <v>1</v>
      </c>
      <c r="U7" s="7"/>
      <c r="V7" s="7">
        <v>1</v>
      </c>
      <c r="W7" s="8"/>
      <c r="X7" s="4"/>
      <c r="Y7" s="6"/>
      <c r="Z7" s="20"/>
      <c r="AA7" s="20" t="s">
        <v>66</v>
      </c>
      <c r="AB7" s="20"/>
      <c r="AC7" s="27" t="s">
        <v>67</v>
      </c>
      <c r="AD7" s="87" t="s">
        <v>93</v>
      </c>
      <c r="AE7" s="12"/>
      <c r="AF7" s="12"/>
      <c r="AG7" s="12"/>
      <c r="AH7" s="12"/>
    </row>
    <row r="8" spans="1:34" ht="15" customHeight="1" x14ac:dyDescent="0.25">
      <c r="A8" s="23"/>
      <c r="B8" s="4">
        <v>1990</v>
      </c>
      <c r="C8" s="3" t="s">
        <v>31</v>
      </c>
      <c r="D8" s="4" t="s">
        <v>40</v>
      </c>
      <c r="E8" s="4">
        <v>22</v>
      </c>
      <c r="F8" s="4">
        <v>19</v>
      </c>
      <c r="G8" s="4">
        <v>0</v>
      </c>
      <c r="H8" s="4">
        <v>3</v>
      </c>
      <c r="I8" s="5">
        <f t="shared" si="0"/>
        <v>0.86363636363636365</v>
      </c>
      <c r="J8" s="6"/>
      <c r="K8" s="4">
        <v>5</v>
      </c>
      <c r="L8" s="4">
        <v>1</v>
      </c>
      <c r="M8" s="4">
        <v>4</v>
      </c>
      <c r="N8" s="5">
        <f t="shared" si="1"/>
        <v>0.2</v>
      </c>
      <c r="O8" s="4"/>
      <c r="P8" s="4"/>
      <c r="Q8" s="4"/>
      <c r="R8" s="5"/>
      <c r="S8" s="8"/>
      <c r="T8" s="4">
        <v>1</v>
      </c>
      <c r="U8" s="7"/>
      <c r="V8" s="7"/>
      <c r="W8" s="8"/>
      <c r="X8" s="4"/>
      <c r="Y8" s="6"/>
      <c r="Z8" s="20"/>
      <c r="AA8" s="20" t="s">
        <v>68</v>
      </c>
      <c r="AB8" s="20" t="s">
        <v>74</v>
      </c>
      <c r="AC8" s="20"/>
      <c r="AD8" s="12"/>
      <c r="AE8" s="12"/>
      <c r="AF8" s="12"/>
      <c r="AG8" s="12"/>
      <c r="AH8" s="12"/>
    </row>
    <row r="9" spans="1:34" ht="15" customHeight="1" x14ac:dyDescent="0.25">
      <c r="A9" s="23"/>
      <c r="B9" s="4">
        <v>1991</v>
      </c>
      <c r="C9" s="3" t="s">
        <v>31</v>
      </c>
      <c r="D9" s="4" t="s">
        <v>36</v>
      </c>
      <c r="E9" s="4">
        <v>22</v>
      </c>
      <c r="F9" s="4">
        <v>15</v>
      </c>
      <c r="G9" s="4">
        <v>0</v>
      </c>
      <c r="H9" s="4">
        <v>7</v>
      </c>
      <c r="I9" s="5">
        <f t="shared" si="0"/>
        <v>0.68181818181818177</v>
      </c>
      <c r="J9" s="6"/>
      <c r="K9" s="4">
        <v>3</v>
      </c>
      <c r="L9" s="4">
        <v>1</v>
      </c>
      <c r="M9" s="4">
        <v>2</v>
      </c>
      <c r="N9" s="5">
        <f t="shared" si="1"/>
        <v>0.33333333333333331</v>
      </c>
      <c r="O9" s="4"/>
      <c r="P9" s="4"/>
      <c r="Q9" s="4"/>
      <c r="R9" s="5"/>
      <c r="S9" s="8">
        <v>1</v>
      </c>
      <c r="T9" s="4"/>
      <c r="U9" s="7"/>
      <c r="V9" s="7"/>
      <c r="W9" s="8"/>
      <c r="X9" s="4"/>
      <c r="Y9" s="6"/>
      <c r="Z9" s="20" t="s">
        <v>69</v>
      </c>
      <c r="AA9" s="20"/>
      <c r="AB9" s="20"/>
      <c r="AC9" s="20"/>
      <c r="AD9" s="12"/>
      <c r="AE9" s="12"/>
      <c r="AF9" s="12"/>
      <c r="AG9" s="12"/>
      <c r="AH9" s="12"/>
    </row>
    <row r="10" spans="1:34" ht="15" customHeight="1" x14ac:dyDescent="0.25">
      <c r="A10" s="23"/>
      <c r="B10" s="4">
        <v>1992</v>
      </c>
      <c r="C10" s="3" t="s">
        <v>45</v>
      </c>
      <c r="D10" s="4" t="s">
        <v>44</v>
      </c>
      <c r="E10" s="4">
        <v>22</v>
      </c>
      <c r="F10" s="4">
        <v>21</v>
      </c>
      <c r="G10" s="4">
        <v>0</v>
      </c>
      <c r="H10" s="4">
        <v>1</v>
      </c>
      <c r="I10" s="5">
        <f t="shared" si="0"/>
        <v>0.95454545454545459</v>
      </c>
      <c r="J10" s="6"/>
      <c r="K10" s="4">
        <v>6</v>
      </c>
      <c r="L10" s="4">
        <v>6</v>
      </c>
      <c r="M10" s="4">
        <v>0</v>
      </c>
      <c r="N10" s="5">
        <f t="shared" si="1"/>
        <v>1</v>
      </c>
      <c r="O10" s="4"/>
      <c r="P10" s="4"/>
      <c r="Q10" s="4"/>
      <c r="R10" s="5"/>
      <c r="S10" s="8">
        <v>1</v>
      </c>
      <c r="T10" s="4"/>
      <c r="U10" s="7"/>
      <c r="V10" s="7">
        <v>1</v>
      </c>
      <c r="W10" s="8"/>
      <c r="X10" s="4"/>
      <c r="Y10" s="6"/>
      <c r="Z10" s="20" t="s">
        <v>70</v>
      </c>
      <c r="AA10" s="20" t="s">
        <v>71</v>
      </c>
      <c r="AB10" s="20"/>
      <c r="AC10" s="20" t="s">
        <v>72</v>
      </c>
      <c r="AD10" s="87" t="s">
        <v>93</v>
      </c>
      <c r="AE10" s="12"/>
      <c r="AF10" s="12"/>
      <c r="AG10" s="12"/>
      <c r="AH10" s="12"/>
    </row>
    <row r="11" spans="1:34" ht="15" customHeight="1" x14ac:dyDescent="0.25">
      <c r="A11" s="23"/>
      <c r="B11" s="4">
        <v>1993</v>
      </c>
      <c r="C11" s="3" t="s">
        <v>45</v>
      </c>
      <c r="D11" s="4" t="s">
        <v>44</v>
      </c>
      <c r="E11" s="4">
        <v>24</v>
      </c>
      <c r="F11" s="4">
        <v>21</v>
      </c>
      <c r="G11" s="4">
        <v>0</v>
      </c>
      <c r="H11" s="4">
        <v>3</v>
      </c>
      <c r="I11" s="5">
        <f t="shared" si="0"/>
        <v>0.875</v>
      </c>
      <c r="J11" s="6"/>
      <c r="K11" s="4">
        <v>7</v>
      </c>
      <c r="L11" s="4">
        <v>6</v>
      </c>
      <c r="M11" s="4">
        <v>1</v>
      </c>
      <c r="N11" s="5">
        <f t="shared" si="1"/>
        <v>0.8571428571428571</v>
      </c>
      <c r="O11" s="4"/>
      <c r="P11" s="4"/>
      <c r="Q11" s="4"/>
      <c r="R11" s="5"/>
      <c r="S11" s="8">
        <v>1</v>
      </c>
      <c r="T11" s="4"/>
      <c r="U11" s="7"/>
      <c r="V11" s="7">
        <v>1</v>
      </c>
      <c r="W11" s="8"/>
      <c r="X11" s="4"/>
      <c r="Y11" s="6"/>
      <c r="Z11" s="20" t="s">
        <v>73</v>
      </c>
      <c r="AA11" s="20" t="s">
        <v>75</v>
      </c>
      <c r="AB11" s="20"/>
      <c r="AC11" s="20" t="s">
        <v>70</v>
      </c>
      <c r="AD11" s="12"/>
      <c r="AE11" s="12"/>
      <c r="AF11" s="12"/>
      <c r="AG11" s="12"/>
      <c r="AH11" s="12"/>
    </row>
    <row r="12" spans="1:34" ht="15" customHeight="1" x14ac:dyDescent="0.25">
      <c r="A12" s="23"/>
      <c r="B12" s="4">
        <v>1997</v>
      </c>
      <c r="C12" s="3" t="s">
        <v>34</v>
      </c>
      <c r="D12" s="4" t="s">
        <v>37</v>
      </c>
      <c r="E12" s="4">
        <v>24</v>
      </c>
      <c r="F12" s="4">
        <v>18</v>
      </c>
      <c r="G12" s="4">
        <v>0</v>
      </c>
      <c r="H12" s="4">
        <v>6</v>
      </c>
      <c r="I12" s="5">
        <f t="shared" ref="I12:I17" si="2">PRODUCT(F12/E12)</f>
        <v>0.75</v>
      </c>
      <c r="J12" s="6"/>
      <c r="K12" s="4">
        <v>13</v>
      </c>
      <c r="L12" s="4">
        <v>7</v>
      </c>
      <c r="M12" s="4">
        <v>6</v>
      </c>
      <c r="N12" s="5">
        <f t="shared" si="1"/>
        <v>0.53846153846153844</v>
      </c>
      <c r="O12" s="4"/>
      <c r="P12" s="4"/>
      <c r="Q12" s="4"/>
      <c r="R12" s="5"/>
      <c r="S12" s="8">
        <v>1</v>
      </c>
      <c r="T12" s="4"/>
      <c r="U12" s="7"/>
      <c r="V12" s="7"/>
      <c r="W12" s="8"/>
      <c r="X12" s="4">
        <v>1</v>
      </c>
      <c r="Y12" s="6"/>
      <c r="Z12" s="20" t="s">
        <v>76</v>
      </c>
      <c r="AA12" s="20" t="s">
        <v>77</v>
      </c>
      <c r="AB12" s="20" t="s">
        <v>78</v>
      </c>
      <c r="AC12" s="20"/>
      <c r="AD12" s="12"/>
      <c r="AE12" s="12"/>
      <c r="AF12" s="12"/>
      <c r="AG12" s="12"/>
      <c r="AH12" s="12"/>
    </row>
    <row r="13" spans="1:34" ht="15" customHeight="1" x14ac:dyDescent="0.25">
      <c r="A13" s="23"/>
      <c r="B13" s="4">
        <v>2002</v>
      </c>
      <c r="C13" s="3" t="s">
        <v>34</v>
      </c>
      <c r="D13" s="4" t="s">
        <v>38</v>
      </c>
      <c r="E13" s="4">
        <v>1</v>
      </c>
      <c r="F13" s="4">
        <v>0</v>
      </c>
      <c r="G13" s="4">
        <v>0</v>
      </c>
      <c r="H13" s="4">
        <v>1</v>
      </c>
      <c r="I13" s="5">
        <f t="shared" si="2"/>
        <v>0</v>
      </c>
      <c r="J13" s="6"/>
      <c r="K13" s="4"/>
      <c r="L13" s="4"/>
      <c r="M13" s="4"/>
      <c r="N13" s="5"/>
      <c r="O13" s="4"/>
      <c r="P13" s="4"/>
      <c r="Q13" s="4"/>
      <c r="R13" s="5"/>
      <c r="S13" s="8"/>
      <c r="T13" s="4"/>
      <c r="U13" s="7"/>
      <c r="V13" s="7"/>
      <c r="W13" s="8"/>
      <c r="X13" s="4"/>
      <c r="Y13" s="6"/>
      <c r="Z13" s="20"/>
      <c r="AA13" s="20"/>
      <c r="AB13" s="20"/>
      <c r="AC13" s="20"/>
      <c r="AD13" s="12"/>
      <c r="AE13" s="12"/>
      <c r="AF13" s="12"/>
      <c r="AG13" s="12"/>
      <c r="AH13" s="12"/>
    </row>
    <row r="14" spans="1:34" ht="15" customHeight="1" x14ac:dyDescent="0.25">
      <c r="A14" s="23"/>
      <c r="B14" s="4">
        <v>2004</v>
      </c>
      <c r="C14" s="3" t="s">
        <v>46</v>
      </c>
      <c r="D14" s="4" t="s">
        <v>37</v>
      </c>
      <c r="E14" s="4">
        <v>20</v>
      </c>
      <c r="F14" s="4">
        <v>13</v>
      </c>
      <c r="G14" s="4">
        <v>0</v>
      </c>
      <c r="H14" s="4">
        <v>7</v>
      </c>
      <c r="I14" s="5">
        <f t="shared" si="2"/>
        <v>0.65</v>
      </c>
      <c r="J14" s="6"/>
      <c r="K14" s="4">
        <v>14</v>
      </c>
      <c r="L14" s="4">
        <v>9</v>
      </c>
      <c r="M14" s="4">
        <v>5</v>
      </c>
      <c r="N14" s="5">
        <f t="shared" ref="N14:N20" si="3">PRODUCT(L14/K14)</f>
        <v>0.6428571428571429</v>
      </c>
      <c r="O14" s="4"/>
      <c r="P14" s="4"/>
      <c r="Q14" s="4"/>
      <c r="R14" s="5"/>
      <c r="S14" s="8">
        <v>1</v>
      </c>
      <c r="T14" s="4"/>
      <c r="U14" s="7"/>
      <c r="V14" s="7"/>
      <c r="W14" s="8"/>
      <c r="X14" s="4">
        <v>1</v>
      </c>
      <c r="Y14" s="21"/>
      <c r="Z14" s="20" t="s">
        <v>81</v>
      </c>
      <c r="AA14" s="20" t="s">
        <v>77</v>
      </c>
      <c r="AB14" s="20" t="s">
        <v>70</v>
      </c>
      <c r="AC14" s="20"/>
      <c r="AD14" s="12"/>
      <c r="AE14" s="12"/>
      <c r="AF14" s="12"/>
      <c r="AG14" s="12"/>
      <c r="AH14" s="12"/>
    </row>
    <row r="15" spans="1:34" ht="15" customHeight="1" x14ac:dyDescent="0.25">
      <c r="A15" s="23"/>
      <c r="B15" s="4">
        <v>2005</v>
      </c>
      <c r="C15" s="3" t="s">
        <v>46</v>
      </c>
      <c r="D15" s="4" t="s">
        <v>47</v>
      </c>
      <c r="E15" s="4">
        <v>20</v>
      </c>
      <c r="F15" s="4">
        <v>11</v>
      </c>
      <c r="G15" s="4">
        <v>0</v>
      </c>
      <c r="H15" s="4">
        <v>9</v>
      </c>
      <c r="I15" s="5">
        <f t="shared" si="2"/>
        <v>0.55000000000000004</v>
      </c>
      <c r="J15" s="6"/>
      <c r="K15" s="4">
        <v>14</v>
      </c>
      <c r="L15" s="4">
        <v>10</v>
      </c>
      <c r="M15" s="4">
        <v>4</v>
      </c>
      <c r="N15" s="5">
        <f t="shared" si="3"/>
        <v>0.7142857142857143</v>
      </c>
      <c r="O15" s="4"/>
      <c r="P15" s="4"/>
      <c r="Q15" s="4"/>
      <c r="R15" s="5"/>
      <c r="S15" s="8"/>
      <c r="T15" s="4"/>
      <c r="U15" s="7"/>
      <c r="V15" s="7"/>
      <c r="W15" s="8">
        <v>1</v>
      </c>
      <c r="X15" s="4"/>
      <c r="Y15" s="12"/>
      <c r="Z15" s="20" t="s">
        <v>81</v>
      </c>
      <c r="AA15" s="20" t="s">
        <v>79</v>
      </c>
      <c r="AB15" s="20"/>
      <c r="AC15" s="20" t="s">
        <v>80</v>
      </c>
      <c r="AD15" s="12"/>
      <c r="AE15" s="12"/>
      <c r="AF15" s="12"/>
      <c r="AG15" s="12"/>
      <c r="AH15" s="12"/>
    </row>
    <row r="16" spans="1:34" ht="15" customHeight="1" x14ac:dyDescent="0.25">
      <c r="A16" s="23"/>
      <c r="B16" s="4">
        <v>2006</v>
      </c>
      <c r="C16" s="3" t="s">
        <v>46</v>
      </c>
      <c r="D16" s="4" t="s">
        <v>37</v>
      </c>
      <c r="E16" s="4">
        <v>20</v>
      </c>
      <c r="F16" s="4">
        <v>15</v>
      </c>
      <c r="G16" s="4">
        <v>0</v>
      </c>
      <c r="H16" s="4">
        <v>5</v>
      </c>
      <c r="I16" s="5">
        <f t="shared" si="2"/>
        <v>0.75</v>
      </c>
      <c r="J16" s="6"/>
      <c r="K16" s="4">
        <v>11</v>
      </c>
      <c r="L16" s="4">
        <v>6</v>
      </c>
      <c r="M16" s="4">
        <v>5</v>
      </c>
      <c r="N16" s="5">
        <f t="shared" si="3"/>
        <v>0.54545454545454541</v>
      </c>
      <c r="O16" s="4"/>
      <c r="P16" s="4"/>
      <c r="Q16" s="4"/>
      <c r="R16" s="5"/>
      <c r="S16" s="8">
        <v>1</v>
      </c>
      <c r="T16" s="4"/>
      <c r="U16" s="7"/>
      <c r="V16" s="7"/>
      <c r="W16" s="8"/>
      <c r="X16" s="4">
        <v>1</v>
      </c>
      <c r="Y16" s="12"/>
      <c r="Z16" s="20" t="s">
        <v>81</v>
      </c>
      <c r="AA16" s="20" t="s">
        <v>82</v>
      </c>
      <c r="AB16" s="20" t="s">
        <v>83</v>
      </c>
      <c r="AC16" s="20"/>
      <c r="AD16" s="12"/>
      <c r="AE16" s="12"/>
      <c r="AF16" s="12"/>
      <c r="AG16" s="12"/>
      <c r="AH16" s="12"/>
    </row>
    <row r="17" spans="1:34" ht="15" customHeight="1" x14ac:dyDescent="0.25">
      <c r="A17" s="23"/>
      <c r="B17" s="8">
        <v>2011</v>
      </c>
      <c r="C17" s="3" t="s">
        <v>46</v>
      </c>
      <c r="D17" s="9" t="s">
        <v>37</v>
      </c>
      <c r="E17" s="4">
        <v>22</v>
      </c>
      <c r="F17" s="4">
        <v>19</v>
      </c>
      <c r="G17" s="4">
        <v>0</v>
      </c>
      <c r="H17" s="4">
        <v>3</v>
      </c>
      <c r="I17" s="5">
        <f t="shared" si="2"/>
        <v>0.86363636363636365</v>
      </c>
      <c r="J17" s="6"/>
      <c r="K17" s="4">
        <v>11</v>
      </c>
      <c r="L17" s="4">
        <v>8</v>
      </c>
      <c r="M17" s="4">
        <v>3</v>
      </c>
      <c r="N17" s="5">
        <f t="shared" si="3"/>
        <v>0.72727272727272729</v>
      </c>
      <c r="O17" s="4"/>
      <c r="P17" s="4"/>
      <c r="Q17" s="4"/>
      <c r="R17" s="5"/>
      <c r="S17" s="8"/>
      <c r="T17" s="4"/>
      <c r="U17" s="7">
        <v>1</v>
      </c>
      <c r="V17" s="7"/>
      <c r="W17" s="8"/>
      <c r="X17" s="4">
        <v>1</v>
      </c>
      <c r="Y17" s="12"/>
      <c r="Z17" s="20" t="s">
        <v>84</v>
      </c>
      <c r="AA17" s="20" t="s">
        <v>85</v>
      </c>
      <c r="AB17" s="20" t="s">
        <v>86</v>
      </c>
      <c r="AC17" s="20"/>
      <c r="AD17" s="12"/>
      <c r="AE17" s="12"/>
      <c r="AF17" s="12"/>
      <c r="AG17" s="12"/>
      <c r="AH17" s="12"/>
    </row>
    <row r="18" spans="1:34" ht="15" customHeight="1" x14ac:dyDescent="0.25">
      <c r="A18" s="23"/>
      <c r="B18" s="8">
        <v>2014</v>
      </c>
      <c r="C18" s="3" t="s">
        <v>50</v>
      </c>
      <c r="D18" s="9" t="s">
        <v>36</v>
      </c>
      <c r="E18" s="4">
        <v>24</v>
      </c>
      <c r="F18" s="4">
        <v>14</v>
      </c>
      <c r="G18" s="4">
        <v>0</v>
      </c>
      <c r="H18" s="4">
        <v>10</v>
      </c>
      <c r="I18" s="5">
        <f t="shared" ref="I18" si="4">PRODUCT(F18/E18)</f>
        <v>0.58333333333333337</v>
      </c>
      <c r="J18" s="6"/>
      <c r="K18" s="4">
        <v>4</v>
      </c>
      <c r="L18" s="4">
        <v>1</v>
      </c>
      <c r="M18" s="4">
        <v>3</v>
      </c>
      <c r="N18" s="5">
        <f t="shared" si="3"/>
        <v>0.25</v>
      </c>
      <c r="O18" s="4"/>
      <c r="P18" s="4"/>
      <c r="Q18" s="4"/>
      <c r="R18" s="5"/>
      <c r="S18" s="8"/>
      <c r="T18" s="4"/>
      <c r="U18" s="7"/>
      <c r="V18" s="7"/>
      <c r="W18" s="8"/>
      <c r="X18" s="4"/>
      <c r="Y18" s="12"/>
      <c r="Z18" s="20" t="s">
        <v>87</v>
      </c>
      <c r="AA18" s="20"/>
      <c r="AB18" s="20"/>
      <c r="AC18" s="20"/>
      <c r="AD18" s="12"/>
      <c r="AE18" s="12"/>
      <c r="AF18" s="12"/>
      <c r="AG18" s="12"/>
      <c r="AH18" s="12"/>
    </row>
    <row r="19" spans="1:34" ht="15" customHeight="1" x14ac:dyDescent="0.25">
      <c r="A19" s="23"/>
      <c r="B19" s="8">
        <v>2017</v>
      </c>
      <c r="C19" s="3" t="s">
        <v>94</v>
      </c>
      <c r="D19" s="9" t="s">
        <v>36</v>
      </c>
      <c r="E19" s="4">
        <v>0</v>
      </c>
      <c r="F19" s="4">
        <v>0</v>
      </c>
      <c r="G19" s="4">
        <v>0</v>
      </c>
      <c r="H19" s="4">
        <v>0</v>
      </c>
      <c r="I19" s="5"/>
      <c r="J19" s="6"/>
      <c r="K19" s="4">
        <v>1</v>
      </c>
      <c r="L19" s="4">
        <v>0</v>
      </c>
      <c r="M19" s="4">
        <v>1</v>
      </c>
      <c r="N19" s="5">
        <f>PRODUCT(L19/K19)</f>
        <v>0</v>
      </c>
      <c r="O19" s="4"/>
      <c r="P19" s="4"/>
      <c r="Q19" s="4"/>
      <c r="R19" s="5"/>
      <c r="S19" s="8"/>
      <c r="T19" s="4"/>
      <c r="U19" s="7"/>
      <c r="V19" s="7"/>
      <c r="W19" s="8"/>
      <c r="X19" s="4"/>
      <c r="Y19" s="12"/>
      <c r="Z19" s="20" t="s">
        <v>96</v>
      </c>
      <c r="AA19" s="20"/>
      <c r="AB19" s="20"/>
      <c r="AC19" s="20"/>
      <c r="AD19" s="12"/>
      <c r="AE19" s="12"/>
      <c r="AF19" s="12"/>
      <c r="AG19" s="12"/>
      <c r="AH19" s="12"/>
    </row>
    <row r="20" spans="1:34" ht="15" customHeight="1" x14ac:dyDescent="0.25">
      <c r="A20" s="23"/>
      <c r="B20" s="8">
        <v>2018</v>
      </c>
      <c r="C20" s="3" t="s">
        <v>94</v>
      </c>
      <c r="D20" s="9" t="s">
        <v>44</v>
      </c>
      <c r="E20" s="4">
        <v>4</v>
      </c>
      <c r="F20" s="4">
        <v>4</v>
      </c>
      <c r="G20" s="4">
        <v>0</v>
      </c>
      <c r="H20" s="4">
        <v>0</v>
      </c>
      <c r="I20" s="5">
        <v>1</v>
      </c>
      <c r="J20" s="6"/>
      <c r="K20" s="4"/>
      <c r="L20" s="4"/>
      <c r="M20" s="4"/>
      <c r="N20" s="5"/>
      <c r="O20" s="4"/>
      <c r="P20" s="4"/>
      <c r="Q20" s="4"/>
      <c r="R20" s="5"/>
      <c r="S20" s="8"/>
      <c r="T20" s="4"/>
      <c r="U20" s="7"/>
      <c r="V20" s="7">
        <v>1</v>
      </c>
      <c r="W20" s="8"/>
      <c r="X20" s="4"/>
      <c r="Y20" s="12"/>
      <c r="Z20" s="20"/>
      <c r="AA20" s="20"/>
      <c r="AB20" s="20"/>
      <c r="AC20" s="20"/>
      <c r="AD20" s="12"/>
      <c r="AE20" s="12"/>
      <c r="AF20" s="12"/>
      <c r="AG20" s="12"/>
      <c r="AH20" s="12"/>
    </row>
    <row r="21" spans="1:34" ht="15" customHeight="1" x14ac:dyDescent="0.25">
      <c r="A21" s="23"/>
      <c r="B21" s="18" t="s">
        <v>2</v>
      </c>
      <c r="C21" s="14"/>
      <c r="D21" s="42"/>
      <c r="E21" s="19">
        <f>SUM(E5:E20)</f>
        <v>269</v>
      </c>
      <c r="F21" s="19">
        <f>SUM(F5:F20)</f>
        <v>195</v>
      </c>
      <c r="G21" s="19">
        <f>SUM(G5:G20)</f>
        <v>0</v>
      </c>
      <c r="H21" s="19">
        <f>SUM(H5:H20)</f>
        <v>74</v>
      </c>
      <c r="I21" s="43">
        <f t="shared" ref="I21" si="5">PRODUCT(F21/E21)</f>
        <v>0.72490706319702602</v>
      </c>
      <c r="J21" s="6"/>
      <c r="K21" s="19">
        <f>SUM(K5:K20)</f>
        <v>93</v>
      </c>
      <c r="L21" s="19">
        <f>SUM(L5:L20)</f>
        <v>59</v>
      </c>
      <c r="M21" s="19">
        <f>SUM(M5:M20)</f>
        <v>34</v>
      </c>
      <c r="N21" s="43">
        <f t="shared" ref="N21" si="6">PRODUCT(L21/K21)</f>
        <v>0.63440860215053763</v>
      </c>
      <c r="O21" s="19">
        <f>SUM(O5:O20)</f>
        <v>0</v>
      </c>
      <c r="P21" s="19">
        <f>SUM(P5:P20)</f>
        <v>0</v>
      </c>
      <c r="Q21" s="19">
        <f>SUM(Q5:Q20)</f>
        <v>0</v>
      </c>
      <c r="R21" s="43">
        <v>0</v>
      </c>
      <c r="S21" s="22">
        <f t="shared" ref="S21:X21" si="7">SUM(S5:S20)</f>
        <v>6</v>
      </c>
      <c r="T21" s="22">
        <f t="shared" si="7"/>
        <v>2</v>
      </c>
      <c r="U21" s="22">
        <f t="shared" si="7"/>
        <v>1</v>
      </c>
      <c r="V21" s="22">
        <f t="shared" si="7"/>
        <v>4</v>
      </c>
      <c r="W21" s="22">
        <f t="shared" si="7"/>
        <v>1</v>
      </c>
      <c r="X21" s="22">
        <f t="shared" si="7"/>
        <v>4</v>
      </c>
      <c r="Y21" s="73"/>
      <c r="Z21" s="45" t="s">
        <v>97</v>
      </c>
      <c r="AA21" s="45" t="s">
        <v>48</v>
      </c>
      <c r="AB21" s="45" t="s">
        <v>54</v>
      </c>
      <c r="AC21" s="45" t="s">
        <v>49</v>
      </c>
      <c r="AD21" s="12"/>
      <c r="AE21" s="12"/>
      <c r="AF21" s="12"/>
      <c r="AG21" s="12"/>
      <c r="AH21" s="12"/>
    </row>
    <row r="22" spans="1:34" ht="15" customHeight="1" x14ac:dyDescent="0.25">
      <c r="A22" s="23"/>
      <c r="B22" s="46"/>
      <c r="C22" s="47"/>
      <c r="D22" s="47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/>
      <c r="Q22" s="47"/>
      <c r="R22" s="47"/>
      <c r="S22" s="81"/>
      <c r="T22" s="81"/>
      <c r="U22" s="81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15" customHeight="1" x14ac:dyDescent="0.25">
      <c r="A23" s="23"/>
      <c r="B23" s="39" t="s">
        <v>24</v>
      </c>
      <c r="C23" s="49"/>
      <c r="D23" s="49"/>
      <c r="E23" s="38" t="s">
        <v>12</v>
      </c>
      <c r="F23" s="38" t="s">
        <v>10</v>
      </c>
      <c r="G23" s="37" t="s">
        <v>41</v>
      </c>
      <c r="H23" s="37" t="s">
        <v>11</v>
      </c>
      <c r="I23" s="38" t="s">
        <v>9</v>
      </c>
      <c r="J23" s="50"/>
      <c r="K23" s="51" t="s">
        <v>14</v>
      </c>
      <c r="L23" s="42"/>
      <c r="M23" s="42"/>
      <c r="N23" s="22" t="s">
        <v>15</v>
      </c>
      <c r="O23" s="22" t="s">
        <v>12</v>
      </c>
      <c r="P23" s="22" t="s">
        <v>10</v>
      </c>
      <c r="Q23" s="22" t="s">
        <v>11</v>
      </c>
      <c r="R23" s="22" t="s">
        <v>9</v>
      </c>
      <c r="S23" s="81"/>
      <c r="T23" s="81"/>
      <c r="U23" s="81"/>
      <c r="V23" s="12"/>
      <c r="W23" s="12"/>
      <c r="X23" s="12"/>
      <c r="Y23" s="12"/>
      <c r="Z23" s="23" t="s">
        <v>20</v>
      </c>
      <c r="AA23" s="23" t="s">
        <v>27</v>
      </c>
      <c r="AB23" s="12"/>
      <c r="AC23" s="12"/>
      <c r="AD23" s="12"/>
      <c r="AE23" s="12"/>
      <c r="AF23" s="12"/>
      <c r="AG23" s="12"/>
      <c r="AH23" s="12"/>
    </row>
    <row r="24" spans="1:34" ht="15" customHeight="1" x14ac:dyDescent="0.2">
      <c r="A24" s="23"/>
      <c r="B24" s="53" t="s">
        <v>4</v>
      </c>
      <c r="C24" s="54"/>
      <c r="D24" s="54"/>
      <c r="E24" s="4">
        <f>PRODUCT(E21)</f>
        <v>269</v>
      </c>
      <c r="F24" s="4">
        <f t="shared" ref="F24:H24" si="8">PRODUCT(F21)</f>
        <v>195</v>
      </c>
      <c r="G24" s="4">
        <v>0</v>
      </c>
      <c r="H24" s="4">
        <f t="shared" si="8"/>
        <v>74</v>
      </c>
      <c r="I24" s="5">
        <f>PRODUCT(F24/E24)</f>
        <v>0.72490706319702602</v>
      </c>
      <c r="J24" s="50"/>
      <c r="K24" s="53" t="s">
        <v>16</v>
      </c>
      <c r="L24" s="56"/>
      <c r="M24" s="56"/>
      <c r="N24" s="63" t="s">
        <v>97</v>
      </c>
      <c r="O24" s="4">
        <v>20</v>
      </c>
      <c r="P24" s="4">
        <v>12</v>
      </c>
      <c r="Q24" s="4">
        <v>8</v>
      </c>
      <c r="R24" s="5">
        <f>PRODUCT(P24/O24)</f>
        <v>0.6</v>
      </c>
      <c r="S24" s="81"/>
      <c r="T24" s="81"/>
      <c r="U24" s="81"/>
      <c r="V24" s="12"/>
      <c r="W24" s="12"/>
      <c r="X24" s="12"/>
      <c r="Y24" s="12"/>
      <c r="Z24" s="12"/>
      <c r="AA24" s="23" t="s">
        <v>21</v>
      </c>
      <c r="AB24" s="12"/>
      <c r="AC24" s="12"/>
      <c r="AD24" s="12"/>
      <c r="AE24" s="12"/>
      <c r="AF24" s="12"/>
      <c r="AG24" s="12"/>
      <c r="AH24" s="12"/>
    </row>
    <row r="25" spans="1:34" ht="15" customHeight="1" x14ac:dyDescent="0.2">
      <c r="A25" s="23"/>
      <c r="B25" s="60" t="s">
        <v>5</v>
      </c>
      <c r="C25" s="61"/>
      <c r="D25" s="61"/>
      <c r="E25" s="4">
        <f>PRODUCT(K21)</f>
        <v>93</v>
      </c>
      <c r="F25" s="4">
        <f>PRODUCT(L21)</f>
        <v>59</v>
      </c>
      <c r="G25" s="4">
        <v>0</v>
      </c>
      <c r="H25" s="4">
        <f t="shared" ref="H25" si="9">PRODUCT(M21)</f>
        <v>34</v>
      </c>
      <c r="I25" s="5">
        <f t="shared" ref="I25" si="10">PRODUCT(F25/E25)</f>
        <v>0.63440860215053763</v>
      </c>
      <c r="J25" s="50"/>
      <c r="K25" s="53" t="s">
        <v>17</v>
      </c>
      <c r="L25" s="56"/>
      <c r="M25" s="62"/>
      <c r="N25" s="63" t="s">
        <v>48</v>
      </c>
      <c r="O25" s="4">
        <v>31</v>
      </c>
      <c r="P25" s="4">
        <v>16</v>
      </c>
      <c r="Q25" s="4">
        <v>15</v>
      </c>
      <c r="R25" s="5">
        <f>PRODUCT(P25/O25)</f>
        <v>0.5161290322580645</v>
      </c>
      <c r="S25" s="81"/>
      <c r="T25" s="81"/>
      <c r="U25" s="81"/>
      <c r="V25" s="12"/>
      <c r="W25" s="12"/>
      <c r="X25" s="12"/>
      <c r="Y25" s="12"/>
      <c r="Z25" s="12"/>
      <c r="AA25" s="23" t="s">
        <v>28</v>
      </c>
      <c r="AB25" s="12"/>
      <c r="AC25" s="12"/>
      <c r="AD25" s="12"/>
      <c r="AE25" s="12"/>
      <c r="AF25" s="12"/>
      <c r="AG25" s="12"/>
      <c r="AH25" s="12"/>
    </row>
    <row r="26" spans="1:34" ht="15" customHeight="1" x14ac:dyDescent="0.2">
      <c r="A26" s="23"/>
      <c r="B26" s="60"/>
      <c r="C26" s="61"/>
      <c r="D26" s="61"/>
      <c r="E26" s="4"/>
      <c r="F26" s="4"/>
      <c r="G26" s="4"/>
      <c r="H26" s="4"/>
      <c r="I26" s="5"/>
      <c r="J26" s="50"/>
      <c r="K26" s="64" t="s">
        <v>52</v>
      </c>
      <c r="L26" s="65"/>
      <c r="M26" s="65"/>
      <c r="N26" s="63" t="s">
        <v>54</v>
      </c>
      <c r="O26" s="4">
        <v>11</v>
      </c>
      <c r="P26" s="4">
        <v>7</v>
      </c>
      <c r="Q26" s="4">
        <v>4</v>
      </c>
      <c r="R26" s="5">
        <f>PRODUCT(P26/O26)</f>
        <v>0.63636363636363635</v>
      </c>
      <c r="S26" s="81"/>
      <c r="T26" s="81"/>
      <c r="U26" s="81"/>
      <c r="V26" s="12"/>
      <c r="W26" s="12"/>
      <c r="X26" s="12"/>
      <c r="Y26" s="12"/>
      <c r="Z26" s="12"/>
      <c r="AA26" s="23" t="s">
        <v>30</v>
      </c>
      <c r="AB26" s="12"/>
      <c r="AC26" s="12"/>
      <c r="AD26" s="12"/>
      <c r="AE26" s="12"/>
      <c r="AF26" s="12"/>
      <c r="AG26" s="12"/>
      <c r="AH26" s="12"/>
    </row>
    <row r="27" spans="1:34" ht="15" customHeight="1" x14ac:dyDescent="0.2">
      <c r="A27" s="23"/>
      <c r="B27" s="53" t="s">
        <v>6</v>
      </c>
      <c r="C27" s="54"/>
      <c r="D27" s="54"/>
      <c r="E27" s="4"/>
      <c r="F27" s="4"/>
      <c r="G27" s="4"/>
      <c r="H27" s="4"/>
      <c r="I27" s="5"/>
      <c r="J27" s="50"/>
      <c r="K27" s="53" t="s">
        <v>18</v>
      </c>
      <c r="L27" s="56"/>
      <c r="M27" s="13"/>
      <c r="N27" s="63" t="s">
        <v>49</v>
      </c>
      <c r="O27" s="4">
        <v>10</v>
      </c>
      <c r="P27" s="4">
        <v>7</v>
      </c>
      <c r="Q27" s="4">
        <v>3</v>
      </c>
      <c r="R27" s="5">
        <f>PRODUCT(P27/O27)</f>
        <v>0.7</v>
      </c>
      <c r="S27" s="81"/>
      <c r="T27" s="81"/>
      <c r="U27" s="81"/>
      <c r="V27" s="12"/>
      <c r="W27" s="12"/>
      <c r="X27" s="12"/>
      <c r="Y27" s="12"/>
      <c r="Z27" s="12"/>
      <c r="AA27" s="23" t="s">
        <v>51</v>
      </c>
      <c r="AB27" s="12"/>
      <c r="AC27" s="12"/>
      <c r="AD27" s="12"/>
      <c r="AE27" s="12"/>
      <c r="AF27" s="12"/>
      <c r="AG27" s="12"/>
      <c r="AH27" s="12"/>
    </row>
    <row r="28" spans="1:34" ht="15" customHeight="1" x14ac:dyDescent="0.2">
      <c r="A28" s="23"/>
      <c r="B28" s="14" t="s">
        <v>7</v>
      </c>
      <c r="C28" s="66"/>
      <c r="D28" s="66"/>
      <c r="E28" s="22">
        <f>SUM(E24:E27)</f>
        <v>362</v>
      </c>
      <c r="F28" s="22">
        <f>SUM(F24:F27)</f>
        <v>254</v>
      </c>
      <c r="G28" s="22">
        <v>0</v>
      </c>
      <c r="H28" s="22">
        <f>SUM(H24:H27)</f>
        <v>108</v>
      </c>
      <c r="I28" s="2">
        <f>PRODUCT(F28/E28)</f>
        <v>0.7016574585635359</v>
      </c>
      <c r="J28" s="67"/>
      <c r="K28" s="14" t="s">
        <v>7</v>
      </c>
      <c r="L28" s="66"/>
      <c r="M28" s="66"/>
      <c r="N28" s="45"/>
      <c r="O28" s="22">
        <f>SUM(O24:O27)</f>
        <v>72</v>
      </c>
      <c r="P28" s="22">
        <f>SUM(P24:P27)</f>
        <v>42</v>
      </c>
      <c r="Q28" s="22">
        <f>SUM(Q24:Q27)</f>
        <v>30</v>
      </c>
      <c r="R28" s="2">
        <f>PRODUCT(P28/O28)</f>
        <v>0.58333333333333337</v>
      </c>
      <c r="S28" s="81"/>
      <c r="T28" s="81"/>
      <c r="U28" s="81"/>
      <c r="V28" s="12"/>
      <c r="W28" s="12"/>
      <c r="X28" s="12"/>
      <c r="Y28" s="12"/>
      <c r="Z28" s="12"/>
      <c r="AA28" s="74" t="s">
        <v>95</v>
      </c>
      <c r="AB28" s="12"/>
      <c r="AC28" s="12"/>
      <c r="AD28" s="12"/>
      <c r="AE28" s="12"/>
      <c r="AF28" s="12"/>
      <c r="AG28" s="12"/>
      <c r="AH28" s="12"/>
    </row>
    <row r="29" spans="1:34" ht="15" customHeight="1" x14ac:dyDescent="0.2">
      <c r="A29" s="23"/>
      <c r="B29" s="46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81"/>
      <c r="T29" s="81"/>
      <c r="U29" s="81"/>
      <c r="V29" s="12"/>
      <c r="W29" s="12"/>
      <c r="X29" s="12"/>
      <c r="Y29" s="12"/>
      <c r="Z29" s="12"/>
      <c r="AA29" s="50"/>
      <c r="AB29" s="12"/>
      <c r="AC29" s="12"/>
      <c r="AD29" s="12"/>
      <c r="AE29" s="12"/>
      <c r="AF29" s="12"/>
      <c r="AG29" s="12"/>
      <c r="AH29" s="12"/>
    </row>
    <row r="30" spans="1:34" s="40" customFormat="1" ht="15" customHeight="1" x14ac:dyDescent="0.25">
      <c r="A30" s="23"/>
      <c r="B30" s="4" t="s">
        <v>22</v>
      </c>
      <c r="C30" s="14" t="s">
        <v>4</v>
      </c>
      <c r="D30" s="26"/>
      <c r="E30" s="66"/>
      <c r="F30" s="26"/>
      <c r="G30" s="26"/>
      <c r="H30" s="26"/>
      <c r="I30" s="16"/>
      <c r="J30" s="28"/>
      <c r="K30" s="69" t="s">
        <v>5</v>
      </c>
      <c r="L30" s="22"/>
      <c r="M30" s="26"/>
      <c r="N30" s="16"/>
      <c r="O30" s="69" t="s">
        <v>6</v>
      </c>
      <c r="P30" s="22"/>
      <c r="Q30" s="41"/>
      <c r="R30" s="16"/>
      <c r="S30" s="84" t="s">
        <v>90</v>
      </c>
      <c r="T30" s="26"/>
      <c r="U30" s="15"/>
      <c r="V30" s="15" t="s">
        <v>13</v>
      </c>
      <c r="W30" s="26"/>
      <c r="X30" s="16"/>
      <c r="Y30" s="28"/>
      <c r="Z30" s="14" t="s">
        <v>19</v>
      </c>
      <c r="AA30" s="26"/>
      <c r="AB30" s="26"/>
      <c r="AC30" s="26"/>
      <c r="AD30" s="85"/>
      <c r="AE30" s="12"/>
      <c r="AF30" s="12"/>
      <c r="AG30" s="12"/>
      <c r="AH30" s="12"/>
    </row>
    <row r="31" spans="1:34" ht="15" customHeight="1" x14ac:dyDescent="0.25">
      <c r="A31" s="23"/>
      <c r="B31" s="22" t="s">
        <v>0</v>
      </c>
      <c r="C31" s="17" t="s">
        <v>1</v>
      </c>
      <c r="D31" s="22" t="s">
        <v>3</v>
      </c>
      <c r="E31" s="22" t="s">
        <v>12</v>
      </c>
      <c r="F31" s="22" t="s">
        <v>10</v>
      </c>
      <c r="G31" s="16" t="s">
        <v>41</v>
      </c>
      <c r="H31" s="16" t="s">
        <v>11</v>
      </c>
      <c r="I31" s="22" t="s">
        <v>9</v>
      </c>
      <c r="J31" s="6"/>
      <c r="K31" s="22" t="s">
        <v>12</v>
      </c>
      <c r="L31" s="22" t="s">
        <v>10</v>
      </c>
      <c r="M31" s="19" t="s">
        <v>11</v>
      </c>
      <c r="N31" s="22" t="s">
        <v>9</v>
      </c>
      <c r="O31" s="22" t="s">
        <v>12</v>
      </c>
      <c r="P31" s="22" t="s">
        <v>10</v>
      </c>
      <c r="Q31" s="22" t="s">
        <v>11</v>
      </c>
      <c r="R31" s="22" t="s">
        <v>9</v>
      </c>
      <c r="S31" s="72" t="s">
        <v>88</v>
      </c>
      <c r="T31" s="38" t="s">
        <v>89</v>
      </c>
      <c r="U31" s="37" t="s">
        <v>91</v>
      </c>
      <c r="V31" s="16">
        <v>1</v>
      </c>
      <c r="W31" s="41">
        <v>2</v>
      </c>
      <c r="X31" s="22">
        <v>3</v>
      </c>
      <c r="Y31" s="6"/>
      <c r="Z31" s="17" t="s">
        <v>55</v>
      </c>
      <c r="AA31" s="18" t="s">
        <v>56</v>
      </c>
      <c r="AB31" s="18" t="s">
        <v>57</v>
      </c>
      <c r="AC31" s="18" t="s">
        <v>58</v>
      </c>
      <c r="AD31" s="12"/>
      <c r="AE31" s="12"/>
      <c r="AF31" s="12"/>
      <c r="AG31" s="12"/>
      <c r="AH31" s="12"/>
    </row>
    <row r="32" spans="1:34" ht="15" customHeight="1" x14ac:dyDescent="0.25">
      <c r="A32" s="23"/>
      <c r="B32" s="4">
        <v>1994</v>
      </c>
      <c r="C32" s="3" t="s">
        <v>31</v>
      </c>
      <c r="D32" s="4" t="s">
        <v>32</v>
      </c>
      <c r="E32" s="4">
        <v>34</v>
      </c>
      <c r="F32" s="4">
        <v>12</v>
      </c>
      <c r="G32" s="4">
        <v>5</v>
      </c>
      <c r="H32" s="4">
        <v>17</v>
      </c>
      <c r="I32" s="5">
        <f t="shared" ref="I32:I41" si="11">PRODUCT(F32/E32)</f>
        <v>0.35294117647058826</v>
      </c>
      <c r="J32" s="6"/>
      <c r="K32" s="4"/>
      <c r="L32" s="4"/>
      <c r="M32" s="4"/>
      <c r="N32" s="5"/>
      <c r="O32" s="4"/>
      <c r="P32" s="4"/>
      <c r="Q32" s="4"/>
      <c r="R32" s="4"/>
      <c r="S32" s="8"/>
      <c r="T32" s="4"/>
      <c r="U32" s="7"/>
      <c r="V32" s="7"/>
      <c r="W32" s="8"/>
      <c r="X32" s="4"/>
      <c r="Y32" s="6"/>
      <c r="Z32" s="20"/>
      <c r="AA32" s="20"/>
      <c r="AB32" s="20"/>
      <c r="AC32" s="20"/>
      <c r="AD32" s="12"/>
      <c r="AE32" s="12"/>
      <c r="AF32" s="12"/>
      <c r="AG32" s="12"/>
      <c r="AH32" s="12"/>
    </row>
    <row r="33" spans="1:34" ht="15" customHeight="1" x14ac:dyDescent="0.25">
      <c r="A33" s="23"/>
      <c r="B33" s="4">
        <v>1995</v>
      </c>
      <c r="C33" s="3" t="s">
        <v>31</v>
      </c>
      <c r="D33" s="4" t="s">
        <v>33</v>
      </c>
      <c r="E33" s="4">
        <v>29</v>
      </c>
      <c r="F33" s="4">
        <v>14</v>
      </c>
      <c r="G33" s="4">
        <v>0</v>
      </c>
      <c r="H33" s="4">
        <v>15</v>
      </c>
      <c r="I33" s="5">
        <f t="shared" si="11"/>
        <v>0.48275862068965519</v>
      </c>
      <c r="J33" s="6"/>
      <c r="K33" s="4">
        <v>3</v>
      </c>
      <c r="L33" s="4">
        <v>0</v>
      </c>
      <c r="M33" s="4">
        <v>3</v>
      </c>
      <c r="N33" s="5">
        <f>PRODUCT(L33/K33)</f>
        <v>0</v>
      </c>
      <c r="O33" s="4"/>
      <c r="P33" s="4"/>
      <c r="Q33" s="4"/>
      <c r="R33" s="4"/>
      <c r="S33" s="8"/>
      <c r="T33" s="4"/>
      <c r="U33" s="7"/>
      <c r="V33" s="7"/>
      <c r="W33" s="8"/>
      <c r="X33" s="4"/>
      <c r="Y33" s="6"/>
      <c r="Z33" s="20" t="s">
        <v>59</v>
      </c>
      <c r="AA33" s="20"/>
      <c r="AB33" s="20"/>
      <c r="AC33" s="20"/>
      <c r="AD33" s="12"/>
      <c r="AE33" s="12"/>
      <c r="AF33" s="12"/>
      <c r="AG33" s="12"/>
      <c r="AH33" s="12"/>
    </row>
    <row r="34" spans="1:34" ht="15" customHeight="1" x14ac:dyDescent="0.25">
      <c r="A34" s="23"/>
      <c r="B34" s="4">
        <v>1996</v>
      </c>
      <c r="C34" s="3" t="s">
        <v>34</v>
      </c>
      <c r="D34" s="4" t="s">
        <v>35</v>
      </c>
      <c r="E34" s="4">
        <v>20</v>
      </c>
      <c r="F34" s="4">
        <v>15</v>
      </c>
      <c r="G34" s="4">
        <v>0</v>
      </c>
      <c r="H34" s="4">
        <v>5</v>
      </c>
      <c r="I34" s="5">
        <f t="shared" si="11"/>
        <v>0.75</v>
      </c>
      <c r="J34" s="6"/>
      <c r="K34" s="4">
        <v>4</v>
      </c>
      <c r="L34" s="4">
        <v>1</v>
      </c>
      <c r="M34" s="4">
        <v>3</v>
      </c>
      <c r="N34" s="5">
        <f>PRODUCT(L34/K34)</f>
        <v>0.25</v>
      </c>
      <c r="O34" s="4"/>
      <c r="P34" s="4"/>
      <c r="Q34" s="4"/>
      <c r="R34" s="4"/>
      <c r="S34" s="8"/>
      <c r="T34" s="4"/>
      <c r="U34" s="7"/>
      <c r="V34" s="7"/>
      <c r="W34" s="8"/>
      <c r="X34" s="4"/>
      <c r="Y34" s="6"/>
      <c r="Z34" s="20" t="s">
        <v>60</v>
      </c>
      <c r="AA34" s="20"/>
      <c r="AB34" s="20"/>
      <c r="AC34" s="20"/>
      <c r="AD34" s="12"/>
      <c r="AE34" s="12"/>
      <c r="AF34" s="12"/>
      <c r="AG34" s="12"/>
      <c r="AH34" s="12"/>
    </row>
    <row r="35" spans="1:34" ht="15" customHeight="1" x14ac:dyDescent="0.25">
      <c r="A35" s="23"/>
      <c r="B35" s="4">
        <v>1998</v>
      </c>
      <c r="C35" s="3" t="s">
        <v>31</v>
      </c>
      <c r="D35" s="4" t="s">
        <v>36</v>
      </c>
      <c r="E35" s="4">
        <v>28</v>
      </c>
      <c r="F35" s="4">
        <v>18</v>
      </c>
      <c r="G35" s="4">
        <v>0</v>
      </c>
      <c r="H35" s="4">
        <v>10</v>
      </c>
      <c r="I35" s="5">
        <f t="shared" si="11"/>
        <v>0.6428571428571429</v>
      </c>
      <c r="J35" s="6"/>
      <c r="K35" s="4">
        <v>4</v>
      </c>
      <c r="L35" s="4">
        <v>1</v>
      </c>
      <c r="M35" s="4">
        <v>3</v>
      </c>
      <c r="N35" s="5">
        <f>PRODUCT(L35/K35)</f>
        <v>0.25</v>
      </c>
      <c r="O35" s="4"/>
      <c r="P35" s="4"/>
      <c r="Q35" s="4"/>
      <c r="R35" s="4"/>
      <c r="S35" s="8">
        <v>1</v>
      </c>
      <c r="T35" s="4"/>
      <c r="U35" s="7"/>
      <c r="V35" s="7"/>
      <c r="W35" s="8"/>
      <c r="X35" s="4"/>
      <c r="Y35" s="6"/>
      <c r="Z35" s="20" t="s">
        <v>61</v>
      </c>
      <c r="AA35" s="20"/>
      <c r="AB35" s="20"/>
      <c r="AC35" s="20"/>
      <c r="AD35" s="12"/>
      <c r="AE35" s="12"/>
      <c r="AF35" s="12"/>
      <c r="AG35" s="12"/>
      <c r="AH35" s="12"/>
    </row>
    <row r="36" spans="1:34" ht="15" customHeight="1" x14ac:dyDescent="0.25">
      <c r="A36" s="23"/>
      <c r="B36" s="4">
        <v>1999</v>
      </c>
      <c r="C36" s="3" t="s">
        <v>31</v>
      </c>
      <c r="D36" s="4" t="s">
        <v>37</v>
      </c>
      <c r="E36" s="4">
        <v>28</v>
      </c>
      <c r="F36" s="4">
        <v>16</v>
      </c>
      <c r="G36" s="4">
        <v>0</v>
      </c>
      <c r="H36" s="4">
        <v>12</v>
      </c>
      <c r="I36" s="5">
        <f t="shared" si="11"/>
        <v>0.5714285714285714</v>
      </c>
      <c r="J36" s="6"/>
      <c r="K36" s="4">
        <v>12</v>
      </c>
      <c r="L36" s="4">
        <v>6</v>
      </c>
      <c r="M36" s="4">
        <v>6</v>
      </c>
      <c r="N36" s="5">
        <f>PRODUCT(L36/K36)</f>
        <v>0.5</v>
      </c>
      <c r="O36" s="4"/>
      <c r="P36" s="4"/>
      <c r="Q36" s="4"/>
      <c r="R36" s="4"/>
      <c r="S36" s="8"/>
      <c r="T36" s="4"/>
      <c r="U36" s="7"/>
      <c r="V36" s="7"/>
      <c r="W36" s="8"/>
      <c r="X36" s="4">
        <v>1</v>
      </c>
      <c r="Y36" s="6"/>
      <c r="Z36" s="20" t="s">
        <v>62</v>
      </c>
      <c r="AA36" s="20" t="s">
        <v>63</v>
      </c>
      <c r="AB36" s="20" t="s">
        <v>64</v>
      </c>
      <c r="AC36" s="20"/>
      <c r="AD36" s="12"/>
      <c r="AE36" s="12"/>
      <c r="AF36" s="12"/>
      <c r="AG36" s="12"/>
      <c r="AH36" s="12"/>
    </row>
    <row r="37" spans="1:34" ht="15" customHeight="1" x14ac:dyDescent="0.25">
      <c r="A37" s="23"/>
      <c r="B37" s="4">
        <v>2001</v>
      </c>
      <c r="C37" s="3" t="s">
        <v>34</v>
      </c>
      <c r="D37" s="4" t="s">
        <v>33</v>
      </c>
      <c r="E37" s="4">
        <v>28</v>
      </c>
      <c r="F37" s="4">
        <v>16</v>
      </c>
      <c r="G37" s="4">
        <v>0</v>
      </c>
      <c r="H37" s="4">
        <v>12</v>
      </c>
      <c r="I37" s="5">
        <f t="shared" si="11"/>
        <v>0.5714285714285714</v>
      </c>
      <c r="J37" s="6"/>
      <c r="K37" s="4">
        <v>5</v>
      </c>
      <c r="L37" s="4">
        <v>2</v>
      </c>
      <c r="M37" s="4">
        <v>3</v>
      </c>
      <c r="N37" s="5">
        <f>PRODUCT(L37/K37)</f>
        <v>0.4</v>
      </c>
      <c r="O37" s="4"/>
      <c r="P37" s="4"/>
      <c r="Q37" s="4"/>
      <c r="R37" s="4"/>
      <c r="S37" s="8"/>
      <c r="T37" s="4"/>
      <c r="U37" s="7"/>
      <c r="V37" s="7"/>
      <c r="W37" s="8"/>
      <c r="X37" s="4"/>
      <c r="Y37" s="6"/>
      <c r="Z37" s="20" t="s">
        <v>65</v>
      </c>
      <c r="AA37" s="20"/>
      <c r="AB37" s="20"/>
      <c r="AC37" s="20"/>
      <c r="AD37" s="12"/>
      <c r="AE37" s="12"/>
      <c r="AF37" s="12"/>
      <c r="AG37" s="12"/>
      <c r="AH37" s="12"/>
    </row>
    <row r="38" spans="1:34" ht="15" customHeight="1" x14ac:dyDescent="0.25">
      <c r="A38" s="23"/>
      <c r="B38" s="4">
        <v>2002</v>
      </c>
      <c r="C38" s="3" t="s">
        <v>34</v>
      </c>
      <c r="D38" s="4" t="s">
        <v>38</v>
      </c>
      <c r="E38" s="4">
        <v>20</v>
      </c>
      <c r="F38" s="4">
        <v>10</v>
      </c>
      <c r="G38" s="4">
        <v>0</v>
      </c>
      <c r="H38" s="4">
        <v>10</v>
      </c>
      <c r="I38" s="5">
        <f t="shared" si="11"/>
        <v>0.5</v>
      </c>
      <c r="J38" s="6"/>
      <c r="K38" s="4"/>
      <c r="L38" s="4"/>
      <c r="M38" s="4"/>
      <c r="N38" s="5"/>
      <c r="O38" s="4"/>
      <c r="P38" s="4"/>
      <c r="Q38" s="4"/>
      <c r="R38" s="4"/>
      <c r="S38" s="8"/>
      <c r="T38" s="4"/>
      <c r="U38" s="7"/>
      <c r="V38" s="7"/>
      <c r="W38" s="8"/>
      <c r="X38" s="4"/>
      <c r="Y38" s="6"/>
      <c r="Z38" s="20"/>
      <c r="AA38" s="20"/>
      <c r="AB38" s="20"/>
      <c r="AC38" s="20"/>
      <c r="AD38" s="12"/>
      <c r="AE38" s="12"/>
      <c r="AF38" s="12"/>
      <c r="AG38" s="12"/>
      <c r="AH38" s="12"/>
    </row>
    <row r="39" spans="1:34" ht="15" customHeight="1" x14ac:dyDescent="0.25">
      <c r="A39" s="23"/>
      <c r="B39" s="4">
        <v>2003</v>
      </c>
      <c r="C39" s="3" t="s">
        <v>39</v>
      </c>
      <c r="D39" s="4" t="s">
        <v>40</v>
      </c>
      <c r="E39" s="4">
        <v>1</v>
      </c>
      <c r="F39" s="4">
        <v>1</v>
      </c>
      <c r="G39" s="4">
        <v>0</v>
      </c>
      <c r="H39" s="4">
        <v>0</v>
      </c>
      <c r="I39" s="5">
        <f>PRODUCT(F39/E39)</f>
        <v>1</v>
      </c>
      <c r="J39" s="6"/>
      <c r="K39" s="4"/>
      <c r="L39" s="4"/>
      <c r="M39" s="4"/>
      <c r="N39" s="5"/>
      <c r="O39" s="4"/>
      <c r="P39" s="4"/>
      <c r="Q39" s="4"/>
      <c r="R39" s="4"/>
      <c r="S39" s="8"/>
      <c r="T39" s="4"/>
      <c r="U39" s="7"/>
      <c r="V39" s="7"/>
      <c r="W39" s="8"/>
      <c r="X39" s="4"/>
      <c r="Y39" s="6"/>
      <c r="Z39" s="20"/>
      <c r="AA39" s="20"/>
      <c r="AB39" s="20"/>
      <c r="AC39" s="20"/>
      <c r="AD39" s="12"/>
      <c r="AE39" s="12"/>
      <c r="AF39" s="12"/>
      <c r="AG39" s="12"/>
      <c r="AH39" s="12"/>
    </row>
    <row r="40" spans="1:34" ht="15" customHeight="1" x14ac:dyDescent="0.25">
      <c r="A40" s="23"/>
      <c r="B40" s="4">
        <v>2016</v>
      </c>
      <c r="C40" s="3" t="s">
        <v>31</v>
      </c>
      <c r="D40" s="4" t="s">
        <v>92</v>
      </c>
      <c r="E40" s="4">
        <v>11</v>
      </c>
      <c r="F40" s="4">
        <v>1</v>
      </c>
      <c r="G40" s="4">
        <v>0</v>
      </c>
      <c r="H40" s="4">
        <v>10</v>
      </c>
      <c r="I40" s="5">
        <f>PRODUCT(F40/E40)</f>
        <v>9.0909090909090912E-2</v>
      </c>
      <c r="J40" s="6"/>
      <c r="K40" s="4"/>
      <c r="L40" s="4"/>
      <c r="M40" s="4"/>
      <c r="N40" s="5"/>
      <c r="O40" s="4"/>
      <c r="P40" s="4"/>
      <c r="Q40" s="4"/>
      <c r="R40" s="4"/>
      <c r="S40" s="8"/>
      <c r="T40" s="4"/>
      <c r="U40" s="7"/>
      <c r="V40" s="7"/>
      <c r="W40" s="8"/>
      <c r="X40" s="4"/>
      <c r="Y40" s="6"/>
      <c r="Z40" s="20"/>
      <c r="AA40" s="20"/>
      <c r="AB40" s="20"/>
      <c r="AC40" s="20"/>
      <c r="AD40" s="12"/>
      <c r="AE40" s="12"/>
      <c r="AF40" s="12"/>
      <c r="AG40" s="12"/>
      <c r="AH40" s="12"/>
    </row>
    <row r="41" spans="1:34" ht="15" customHeight="1" x14ac:dyDescent="0.25">
      <c r="A41" s="23"/>
      <c r="B41" s="18" t="s">
        <v>2</v>
      </c>
      <c r="C41" s="14"/>
      <c r="D41" s="42"/>
      <c r="E41" s="19">
        <f t="shared" ref="E41:H41" si="12">SUM(E32:E40)</f>
        <v>199</v>
      </c>
      <c r="F41" s="19">
        <f t="shared" si="12"/>
        <v>103</v>
      </c>
      <c r="G41" s="19">
        <f t="shared" si="12"/>
        <v>5</v>
      </c>
      <c r="H41" s="19">
        <f t="shared" si="12"/>
        <v>91</v>
      </c>
      <c r="I41" s="43">
        <f t="shared" si="11"/>
        <v>0.51758793969849248</v>
      </c>
      <c r="J41" s="6"/>
      <c r="K41" s="19">
        <f t="shared" ref="K41:M41" si="13">SUM(K32:K40)</f>
        <v>28</v>
      </c>
      <c r="L41" s="19">
        <f t="shared" si="13"/>
        <v>10</v>
      </c>
      <c r="M41" s="19">
        <f t="shared" si="13"/>
        <v>18</v>
      </c>
      <c r="N41" s="43">
        <f t="shared" ref="N41" si="14">PRODUCT(L41/K41)</f>
        <v>0.35714285714285715</v>
      </c>
      <c r="O41" s="19">
        <f>SUM(O32:O40)</f>
        <v>0</v>
      </c>
      <c r="P41" s="19">
        <f>SUM(P32:P40)</f>
        <v>0</v>
      </c>
      <c r="Q41" s="19">
        <f>SUM(Q32:Q40)</f>
        <v>0</v>
      </c>
      <c r="R41" s="43">
        <v>0</v>
      </c>
      <c r="S41" s="22">
        <f t="shared" ref="S41" si="15">SUM(S34:S40)</f>
        <v>1</v>
      </c>
      <c r="T41" s="22">
        <f t="shared" ref="T41" si="16">SUM(T34:T40)</f>
        <v>0</v>
      </c>
      <c r="U41" s="22">
        <f>SUM(U26:U40)</f>
        <v>0</v>
      </c>
      <c r="V41" s="22">
        <f>SUM(V34:V40)</f>
        <v>0</v>
      </c>
      <c r="W41" s="22">
        <f>SUM(W34:W40)</f>
        <v>0</v>
      </c>
      <c r="X41" s="22">
        <f>SUM(X34:X40)</f>
        <v>1</v>
      </c>
      <c r="Y41" s="21"/>
      <c r="Z41" s="44" t="s">
        <v>42</v>
      </c>
      <c r="AA41" s="45" t="s">
        <v>43</v>
      </c>
      <c r="AB41" s="45" t="s">
        <v>43</v>
      </c>
      <c r="AC41" s="22"/>
      <c r="AD41" s="12"/>
      <c r="AE41" s="12"/>
      <c r="AF41" s="12"/>
      <c r="AG41" s="12"/>
      <c r="AH41" s="12"/>
    </row>
    <row r="42" spans="1:34" ht="15" customHeight="1" x14ac:dyDescent="0.25">
      <c r="A42" s="23"/>
      <c r="B42" s="46"/>
      <c r="C42" s="47"/>
      <c r="D42" s="47"/>
      <c r="E42" s="47"/>
      <c r="F42" s="47"/>
      <c r="G42" s="47"/>
      <c r="H42" s="47"/>
      <c r="I42" s="47"/>
      <c r="J42" s="48"/>
      <c r="K42" s="47"/>
      <c r="L42" s="47"/>
      <c r="M42" s="47"/>
      <c r="N42" s="47"/>
      <c r="O42" s="47"/>
      <c r="P42" s="47"/>
      <c r="Q42" s="47"/>
      <c r="R42" s="47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ht="15" customHeight="1" x14ac:dyDescent="0.25">
      <c r="A43" s="23"/>
      <c r="B43" s="39" t="s">
        <v>24</v>
      </c>
      <c r="C43" s="49"/>
      <c r="D43" s="49"/>
      <c r="E43" s="38" t="s">
        <v>12</v>
      </c>
      <c r="F43" s="38" t="s">
        <v>10</v>
      </c>
      <c r="G43" s="37" t="s">
        <v>41</v>
      </c>
      <c r="H43" s="37" t="s">
        <v>11</v>
      </c>
      <c r="I43" s="38" t="s">
        <v>9</v>
      </c>
      <c r="J43" s="50"/>
      <c r="K43" s="51" t="s">
        <v>19</v>
      </c>
      <c r="L43" s="42"/>
      <c r="M43" s="42"/>
      <c r="N43" s="22" t="s">
        <v>15</v>
      </c>
      <c r="O43" s="22" t="s">
        <v>12</v>
      </c>
      <c r="P43" s="22" t="s">
        <v>10</v>
      </c>
      <c r="Q43" s="22" t="s">
        <v>11</v>
      </c>
      <c r="R43" s="22" t="s">
        <v>9</v>
      </c>
      <c r="S43" s="12"/>
      <c r="T43" s="12"/>
      <c r="U43" s="12"/>
      <c r="V43" s="12"/>
      <c r="W43" s="12"/>
      <c r="X43" s="12"/>
      <c r="Y43" s="12"/>
      <c r="Z43" s="23" t="s">
        <v>20</v>
      </c>
      <c r="AA43" s="23" t="s">
        <v>27</v>
      </c>
      <c r="AB43" s="52"/>
      <c r="AC43" s="12"/>
      <c r="AD43" s="12"/>
      <c r="AE43" s="12"/>
      <c r="AF43" s="12"/>
      <c r="AG43" s="12"/>
      <c r="AH43" s="12"/>
    </row>
    <row r="44" spans="1:34" ht="15" customHeight="1" x14ac:dyDescent="0.2">
      <c r="A44" s="23"/>
      <c r="B44" s="53" t="s">
        <v>4</v>
      </c>
      <c r="C44" s="54"/>
      <c r="D44" s="54"/>
      <c r="E44" s="4">
        <f>PRODUCT(E41)</f>
        <v>199</v>
      </c>
      <c r="F44" s="4">
        <f t="shared" ref="F44:I44" si="17">PRODUCT(F41)</f>
        <v>103</v>
      </c>
      <c r="G44" s="4">
        <f t="shared" si="17"/>
        <v>5</v>
      </c>
      <c r="H44" s="4">
        <f t="shared" si="17"/>
        <v>91</v>
      </c>
      <c r="I44" s="55">
        <f t="shared" si="17"/>
        <v>0.51758793969849248</v>
      </c>
      <c r="J44" s="50"/>
      <c r="K44" s="53" t="s">
        <v>16</v>
      </c>
      <c r="L44" s="56"/>
      <c r="M44" s="56"/>
      <c r="N44" s="57" t="s">
        <v>42</v>
      </c>
      <c r="O44" s="58">
        <v>21</v>
      </c>
      <c r="P44" s="58">
        <v>7</v>
      </c>
      <c r="Q44" s="58">
        <v>14</v>
      </c>
      <c r="R44" s="59">
        <v>0.33333333333333331</v>
      </c>
      <c r="S44" s="12"/>
      <c r="T44" s="12"/>
      <c r="U44" s="12"/>
      <c r="V44" s="12"/>
      <c r="W44" s="12"/>
      <c r="X44" s="12"/>
      <c r="Y44" s="12"/>
      <c r="Z44" s="12"/>
      <c r="AA44" s="23" t="s">
        <v>28</v>
      </c>
      <c r="AB44" s="52"/>
      <c r="AC44" s="12"/>
      <c r="AD44" s="12"/>
      <c r="AE44" s="12"/>
      <c r="AF44" s="12"/>
      <c r="AG44" s="12"/>
      <c r="AH44" s="12"/>
    </row>
    <row r="45" spans="1:34" ht="15" customHeight="1" x14ac:dyDescent="0.2">
      <c r="A45" s="23"/>
      <c r="B45" s="60" t="s">
        <v>5</v>
      </c>
      <c r="C45" s="61"/>
      <c r="D45" s="61"/>
      <c r="E45" s="4">
        <f>PRODUCT(K41)</f>
        <v>28</v>
      </c>
      <c r="F45" s="4">
        <f>PRODUCT(L41)</f>
        <v>10</v>
      </c>
      <c r="G45" s="4">
        <v>0</v>
      </c>
      <c r="H45" s="4">
        <f t="shared" ref="H45" si="18">PRODUCT(M41)</f>
        <v>18</v>
      </c>
      <c r="I45" s="5">
        <f t="shared" ref="I45" si="19">PRODUCT(F45/E45)</f>
        <v>0.35714285714285715</v>
      </c>
      <c r="J45" s="50"/>
      <c r="K45" s="53" t="s">
        <v>17</v>
      </c>
      <c r="L45" s="56"/>
      <c r="M45" s="62"/>
      <c r="N45" s="63" t="s">
        <v>43</v>
      </c>
      <c r="O45" s="4">
        <v>4</v>
      </c>
      <c r="P45" s="4">
        <v>1</v>
      </c>
      <c r="Q45" s="4">
        <v>3</v>
      </c>
      <c r="R45" s="5">
        <v>0.25</v>
      </c>
      <c r="S45" s="12"/>
      <c r="T45" s="12"/>
      <c r="U45" s="12"/>
      <c r="V45" s="12"/>
      <c r="W45" s="12"/>
      <c r="X45" s="12"/>
      <c r="Y45" s="12"/>
      <c r="Z45" s="12"/>
      <c r="AA45" s="23" t="s">
        <v>29</v>
      </c>
      <c r="AB45" s="50"/>
      <c r="AC45" s="12"/>
      <c r="AD45" s="12"/>
      <c r="AE45" s="12"/>
      <c r="AF45" s="12"/>
      <c r="AG45" s="12"/>
      <c r="AH45" s="12"/>
    </row>
    <row r="46" spans="1:34" ht="15" customHeight="1" x14ac:dyDescent="0.2">
      <c r="A46" s="23"/>
      <c r="B46" s="53" t="s">
        <v>6</v>
      </c>
      <c r="C46" s="61"/>
      <c r="D46" s="61"/>
      <c r="E46" s="4"/>
      <c r="F46" s="4"/>
      <c r="G46" s="4"/>
      <c r="H46" s="4"/>
      <c r="I46" s="5"/>
      <c r="J46" s="50"/>
      <c r="K46" s="64" t="s">
        <v>52</v>
      </c>
      <c r="L46" s="65"/>
      <c r="M46" s="65"/>
      <c r="N46" s="63" t="s">
        <v>53</v>
      </c>
      <c r="O46" s="4">
        <v>3</v>
      </c>
      <c r="P46" s="4">
        <v>2</v>
      </c>
      <c r="Q46" s="4">
        <v>1</v>
      </c>
      <c r="R46" s="5">
        <v>0.66700000000000004</v>
      </c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5" customHeight="1" x14ac:dyDescent="0.2">
      <c r="A47" s="23"/>
      <c r="B47" s="14" t="s">
        <v>7</v>
      </c>
      <c r="C47" s="66"/>
      <c r="D47" s="66"/>
      <c r="E47" s="22">
        <f>SUM(E44:E46)</f>
        <v>227</v>
      </c>
      <c r="F47" s="22">
        <f>SUM(F44:F46)</f>
        <v>113</v>
      </c>
      <c r="G47" s="22">
        <f>SUM(G44:G46)</f>
        <v>5</v>
      </c>
      <c r="H47" s="22">
        <f>SUM(H44:H46)</f>
        <v>109</v>
      </c>
      <c r="I47" s="2">
        <f t="shared" ref="I47" si="20">PRODUCT(F47/E47)</f>
        <v>0.49779735682819382</v>
      </c>
      <c r="J47" s="67"/>
      <c r="K47" s="14" t="s">
        <v>7</v>
      </c>
      <c r="L47" s="66"/>
      <c r="M47" s="66"/>
      <c r="N47" s="22"/>
      <c r="O47" s="22">
        <f>SUM(O44:O46)</f>
        <v>28</v>
      </c>
      <c r="P47" s="22">
        <f>SUM(P44:P46)</f>
        <v>10</v>
      </c>
      <c r="Q47" s="22">
        <f>SUM(Q44:Q46)</f>
        <v>18</v>
      </c>
      <c r="R47" s="2">
        <f t="shared" ref="R47" si="21">PRODUCT(P47/O47)</f>
        <v>0.35714285714285715</v>
      </c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5" customHeight="1" x14ac:dyDescent="0.2">
      <c r="A48" s="23"/>
      <c r="B48" s="23"/>
      <c r="C48" s="23"/>
      <c r="D48" s="52"/>
      <c r="E48" s="23"/>
      <c r="F48" s="50"/>
      <c r="G48" s="50"/>
      <c r="H48" s="50"/>
      <c r="I48" s="50"/>
      <c r="J48" s="68"/>
      <c r="K48" s="23"/>
      <c r="L48" s="50"/>
      <c r="M48" s="50"/>
      <c r="N48" s="50"/>
      <c r="O48" s="23"/>
      <c r="P48" s="50"/>
      <c r="Q48" s="50"/>
      <c r="R48" s="50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5" customHeight="1" x14ac:dyDescent="0.2">
      <c r="A49" s="23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81"/>
      <c r="T49" s="81"/>
      <c r="U49" s="81"/>
      <c r="V49" s="50"/>
      <c r="W49" s="50"/>
      <c r="X49" s="50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5" customHeight="1" x14ac:dyDescent="0.2">
      <c r="A50" s="23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81"/>
      <c r="T50" s="81"/>
      <c r="U50" s="81"/>
      <c r="V50" s="50"/>
      <c r="W50" s="50"/>
      <c r="X50" s="50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5" customHeight="1" x14ac:dyDescent="0.2">
      <c r="A51" s="23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81"/>
      <c r="T51" s="81"/>
      <c r="U51" s="81"/>
      <c r="V51" s="50"/>
      <c r="W51" s="50"/>
      <c r="X51" s="50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5" customHeight="1" x14ac:dyDescent="0.2">
      <c r="A52" s="23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81"/>
      <c r="T52" s="81"/>
      <c r="U52" s="81"/>
      <c r="V52" s="50"/>
      <c r="W52" s="50"/>
      <c r="X52" s="50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5" customHeight="1" x14ac:dyDescent="0.2">
      <c r="A53" s="23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81"/>
      <c r="T53" s="81"/>
      <c r="U53" s="81"/>
      <c r="V53" s="50"/>
      <c r="W53" s="50"/>
      <c r="X53" s="50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5" customHeight="1" x14ac:dyDescent="0.2">
      <c r="A54" s="23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81"/>
      <c r="T54" s="81"/>
      <c r="U54" s="81"/>
      <c r="V54" s="50"/>
      <c r="W54" s="50"/>
      <c r="X54" s="50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5" customHeight="1" x14ac:dyDescent="0.2">
      <c r="A55" s="23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81"/>
      <c r="T55" s="81"/>
      <c r="U55" s="81"/>
      <c r="V55" s="50"/>
      <c r="W55" s="50"/>
      <c r="X55" s="50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5" customHeight="1" x14ac:dyDescent="0.2">
      <c r="A56" s="23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81"/>
      <c r="T56" s="81"/>
      <c r="U56" s="81"/>
      <c r="V56" s="50"/>
      <c r="W56" s="50"/>
      <c r="X56" s="50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5" customHeight="1" x14ac:dyDescent="0.2">
      <c r="A57" s="23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81"/>
      <c r="T57" s="81"/>
      <c r="U57" s="81"/>
      <c r="V57" s="50"/>
      <c r="W57" s="50"/>
      <c r="X57" s="50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5" customHeight="1" x14ac:dyDescent="0.2">
      <c r="A58" s="23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81"/>
      <c r="T58" s="81"/>
      <c r="U58" s="81"/>
      <c r="V58" s="50"/>
      <c r="W58" s="50"/>
      <c r="X58" s="50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5" customHeight="1" x14ac:dyDescent="0.2">
      <c r="A59" s="23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81"/>
      <c r="T59" s="81"/>
      <c r="U59" s="81"/>
      <c r="V59" s="50"/>
      <c r="W59" s="50"/>
      <c r="X59" s="50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5" customHeight="1" x14ac:dyDescent="0.2">
      <c r="A60" s="23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81"/>
      <c r="T60" s="81"/>
      <c r="U60" s="81"/>
      <c r="V60" s="50"/>
      <c r="W60" s="50"/>
      <c r="X60" s="50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5" customHeight="1" x14ac:dyDescent="0.2">
      <c r="A61" s="23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81"/>
      <c r="T61" s="81"/>
      <c r="U61" s="81"/>
      <c r="V61" s="50"/>
      <c r="W61" s="50"/>
      <c r="X61" s="50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5" customHeight="1" x14ac:dyDescent="0.2">
      <c r="A62" s="23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81"/>
      <c r="T62" s="81"/>
      <c r="U62" s="81"/>
      <c r="V62" s="50"/>
      <c r="W62" s="50"/>
      <c r="X62" s="50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5" customHeight="1" x14ac:dyDescent="0.2">
      <c r="A63" s="23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81"/>
      <c r="T63" s="81"/>
      <c r="U63" s="81"/>
      <c r="V63" s="50"/>
      <c r="W63" s="50"/>
      <c r="X63" s="50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5" customHeight="1" x14ac:dyDescent="0.2">
      <c r="A64" s="23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81"/>
      <c r="T64" s="81"/>
      <c r="U64" s="81"/>
      <c r="V64" s="50"/>
      <c r="W64" s="50"/>
      <c r="X64" s="50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5" customHeight="1" x14ac:dyDescent="0.2">
      <c r="A65" s="23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81"/>
      <c r="T65" s="81"/>
      <c r="U65" s="81"/>
      <c r="V65" s="50"/>
      <c r="W65" s="50"/>
      <c r="X65" s="50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5" customHeight="1" x14ac:dyDescent="0.2">
      <c r="A66" s="23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81"/>
      <c r="T66" s="81"/>
      <c r="U66" s="81"/>
      <c r="V66" s="50"/>
      <c r="W66" s="50"/>
      <c r="X66" s="50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5" customHeight="1" x14ac:dyDescent="0.2">
      <c r="A67" s="23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81"/>
      <c r="T67" s="81"/>
      <c r="U67" s="81"/>
      <c r="V67" s="50"/>
      <c r="W67" s="50"/>
      <c r="X67" s="50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5" customHeight="1" x14ac:dyDescent="0.2">
      <c r="A68" s="23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81"/>
      <c r="T68" s="81"/>
      <c r="U68" s="81"/>
      <c r="V68" s="50"/>
      <c r="W68" s="50"/>
      <c r="X68" s="50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5" customHeight="1" x14ac:dyDescent="0.2">
      <c r="A69" s="23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81"/>
      <c r="T69" s="81"/>
      <c r="U69" s="81"/>
      <c r="V69" s="50"/>
      <c r="W69" s="50"/>
      <c r="X69" s="50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5" customHeight="1" x14ac:dyDescent="0.2">
      <c r="A70" s="23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81"/>
      <c r="T70" s="81"/>
      <c r="U70" s="81"/>
      <c r="V70" s="50"/>
      <c r="W70" s="50"/>
      <c r="X70" s="50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5" customHeight="1" x14ac:dyDescent="0.2">
      <c r="A71" s="23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81"/>
      <c r="T71" s="81"/>
      <c r="U71" s="81"/>
      <c r="V71" s="50"/>
      <c r="W71" s="50"/>
      <c r="X71" s="50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5" customHeight="1" x14ac:dyDescent="0.2">
      <c r="A72" s="23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81"/>
      <c r="T72" s="81"/>
      <c r="U72" s="81"/>
      <c r="V72" s="50"/>
      <c r="W72" s="50"/>
      <c r="X72" s="50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5" customHeight="1" x14ac:dyDescent="0.2">
      <c r="A73" s="23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81"/>
      <c r="T73" s="81"/>
      <c r="U73" s="81"/>
      <c r="V73" s="50"/>
      <c r="W73" s="50"/>
      <c r="X73" s="50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5" customHeight="1" x14ac:dyDescent="0.2">
      <c r="A74" s="23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81"/>
      <c r="T74" s="81"/>
      <c r="U74" s="81"/>
      <c r="V74" s="50"/>
      <c r="W74" s="50"/>
      <c r="X74" s="50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5" customHeight="1" x14ac:dyDescent="0.2">
      <c r="A75" s="23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81"/>
      <c r="T75" s="81"/>
      <c r="U75" s="81"/>
      <c r="V75" s="50"/>
      <c r="W75" s="50"/>
      <c r="X75" s="50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5" customHeight="1" x14ac:dyDescent="0.2">
      <c r="A76" s="23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81"/>
      <c r="T76" s="81"/>
      <c r="U76" s="81"/>
      <c r="V76" s="50"/>
      <c r="W76" s="50"/>
      <c r="X76" s="50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:34" ht="15" customHeight="1" x14ac:dyDescent="0.2">
      <c r="A77" s="23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81"/>
      <c r="T77" s="81"/>
      <c r="U77" s="81"/>
      <c r="V77" s="50"/>
      <c r="W77" s="50"/>
      <c r="X77" s="50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:34" ht="15" customHeight="1" x14ac:dyDescent="0.2">
      <c r="A78" s="23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81"/>
      <c r="T78" s="81"/>
      <c r="U78" s="81"/>
      <c r="V78" s="50"/>
      <c r="W78" s="50"/>
      <c r="X78" s="50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:34" ht="15" customHeight="1" x14ac:dyDescent="0.2">
      <c r="A79" s="23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81"/>
      <c r="T79" s="81"/>
      <c r="U79" s="81"/>
      <c r="V79" s="50"/>
      <c r="W79" s="50"/>
      <c r="X79" s="50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:34" ht="15" customHeight="1" x14ac:dyDescent="0.2">
      <c r="A80" s="23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81"/>
      <c r="T80" s="81"/>
      <c r="U80" s="81"/>
      <c r="V80" s="50"/>
      <c r="W80" s="50"/>
      <c r="X80" s="50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:34" ht="15" customHeight="1" x14ac:dyDescent="0.2">
      <c r="A81" s="23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81"/>
      <c r="T81" s="81"/>
      <c r="U81" s="81"/>
      <c r="V81" s="50"/>
      <c r="W81" s="50"/>
      <c r="X81" s="50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:34" ht="15" customHeight="1" x14ac:dyDescent="0.2">
      <c r="A82" s="23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81"/>
      <c r="T82" s="81"/>
      <c r="U82" s="81"/>
      <c r="V82" s="50"/>
      <c r="W82" s="50"/>
      <c r="X82" s="50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:34" ht="15" customHeight="1" x14ac:dyDescent="0.2">
      <c r="A83" s="23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81"/>
      <c r="T83" s="81"/>
      <c r="U83" s="81"/>
      <c r="V83" s="50"/>
      <c r="W83" s="50"/>
      <c r="X83" s="50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:34" ht="15" customHeight="1" x14ac:dyDescent="0.2">
      <c r="A84" s="23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81"/>
      <c r="T84" s="81"/>
      <c r="U84" s="81"/>
      <c r="V84" s="50"/>
      <c r="W84" s="50"/>
      <c r="X84" s="50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:34" ht="15" customHeight="1" x14ac:dyDescent="0.2">
      <c r="A85" s="23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81"/>
      <c r="T85" s="81"/>
      <c r="U85" s="81"/>
      <c r="V85" s="50"/>
      <c r="W85" s="50"/>
      <c r="X85" s="50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34" ht="15" customHeight="1" x14ac:dyDescent="0.2">
      <c r="A86" s="23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81"/>
      <c r="T86" s="81"/>
      <c r="U86" s="81"/>
      <c r="V86" s="50"/>
      <c r="W86" s="50"/>
      <c r="X86" s="50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:34" ht="15" customHeight="1" x14ac:dyDescent="0.2">
      <c r="A87" s="23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81"/>
      <c r="T87" s="81"/>
      <c r="U87" s="81"/>
      <c r="V87" s="50"/>
      <c r="W87" s="50"/>
      <c r="X87" s="50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:34" ht="15" customHeight="1" x14ac:dyDescent="0.2">
      <c r="A88" s="23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82"/>
      <c r="T88" s="82"/>
      <c r="U88" s="82"/>
      <c r="V88" s="50"/>
      <c r="W88" s="50"/>
      <c r="X88" s="50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:34" ht="15" customHeight="1" x14ac:dyDescent="0.2">
      <c r="A89" s="23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82"/>
      <c r="T89" s="82"/>
      <c r="U89" s="82"/>
      <c r="V89" s="50"/>
      <c r="W89" s="50"/>
      <c r="X89" s="50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:34" ht="15" customHeight="1" x14ac:dyDescent="0.2">
      <c r="A90" s="2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82"/>
      <c r="T90" s="82"/>
      <c r="U90" s="82"/>
      <c r="V90" s="50"/>
      <c r="W90" s="50"/>
      <c r="X90" s="50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:34" ht="15" customHeight="1" x14ac:dyDescent="0.2">
      <c r="A91" s="23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82"/>
      <c r="T91" s="82"/>
      <c r="U91" s="82"/>
      <c r="V91" s="50"/>
      <c r="W91" s="50"/>
      <c r="X91" s="50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:34" ht="15" customHeight="1" x14ac:dyDescent="0.2">
      <c r="A92" s="2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82"/>
      <c r="T92" s="82"/>
      <c r="U92" s="82"/>
      <c r="V92" s="50"/>
      <c r="W92" s="50"/>
      <c r="X92" s="50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:34" ht="15" customHeight="1" x14ac:dyDescent="0.2">
      <c r="A93" s="23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82"/>
      <c r="T93" s="82"/>
      <c r="U93" s="82"/>
      <c r="V93" s="50"/>
      <c r="W93" s="50"/>
      <c r="X93" s="50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:34" ht="15" customHeight="1" x14ac:dyDescent="0.2">
      <c r="A94" s="23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82"/>
      <c r="T94" s="82"/>
      <c r="U94" s="82"/>
      <c r="V94" s="50"/>
      <c r="W94" s="50"/>
      <c r="X94" s="50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 ht="15" customHeight="1" x14ac:dyDescent="0.2">
      <c r="A95" s="52"/>
      <c r="B95" s="23"/>
      <c r="C95" s="23"/>
      <c r="D95" s="52"/>
      <c r="E95" s="23"/>
      <c r="F95" s="50"/>
      <c r="G95" s="50"/>
      <c r="H95" s="50"/>
      <c r="I95" s="50"/>
      <c r="J95" s="68"/>
      <c r="K95" s="23"/>
      <c r="L95" s="50"/>
      <c r="M95" s="50"/>
      <c r="N95" s="50"/>
      <c r="O95" s="23"/>
      <c r="P95" s="50"/>
      <c r="Q95" s="50"/>
      <c r="R95" s="50"/>
      <c r="S95" s="82"/>
      <c r="T95" s="82"/>
      <c r="U95" s="82"/>
      <c r="V95" s="23"/>
      <c r="W95" s="23"/>
      <c r="X95" s="23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:34" ht="15" customHeight="1" x14ac:dyDescent="0.2">
      <c r="A96" s="52"/>
      <c r="B96" s="23"/>
      <c r="C96" s="23"/>
      <c r="D96" s="52"/>
      <c r="E96" s="23"/>
      <c r="F96" s="50"/>
      <c r="G96" s="50"/>
      <c r="H96" s="50"/>
      <c r="I96" s="50"/>
      <c r="J96" s="68"/>
      <c r="K96" s="23"/>
      <c r="L96" s="50"/>
      <c r="M96" s="50"/>
      <c r="N96" s="50"/>
      <c r="O96" s="23"/>
      <c r="P96" s="50"/>
      <c r="Q96" s="50"/>
      <c r="R96" s="50"/>
      <c r="V96" s="23"/>
      <c r="W96" s="23"/>
      <c r="X96" s="23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:34" ht="15" customHeight="1" x14ac:dyDescent="0.2">
      <c r="A97" s="52"/>
      <c r="B97" s="23"/>
      <c r="C97" s="23"/>
      <c r="D97" s="52"/>
      <c r="E97" s="23"/>
      <c r="F97" s="50"/>
      <c r="G97" s="50"/>
      <c r="H97" s="50"/>
      <c r="I97" s="50"/>
      <c r="J97" s="68"/>
      <c r="K97" s="23"/>
      <c r="L97" s="50"/>
      <c r="M97" s="50"/>
      <c r="N97" s="50"/>
      <c r="O97" s="23"/>
      <c r="P97" s="50"/>
      <c r="Q97" s="50"/>
      <c r="R97" s="50"/>
      <c r="V97" s="23"/>
      <c r="W97" s="23"/>
      <c r="X97" s="23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:34" ht="15" customHeight="1" x14ac:dyDescent="0.2">
      <c r="A98" s="52"/>
      <c r="B98" s="23"/>
      <c r="C98" s="23"/>
      <c r="D98" s="52"/>
      <c r="E98" s="23"/>
      <c r="F98" s="50"/>
      <c r="G98" s="50"/>
      <c r="H98" s="50"/>
      <c r="I98" s="50"/>
      <c r="J98" s="68"/>
      <c r="K98" s="23"/>
      <c r="L98" s="50"/>
      <c r="M98" s="50"/>
      <c r="N98" s="50"/>
      <c r="O98" s="23"/>
      <c r="P98" s="50"/>
      <c r="Q98" s="50"/>
      <c r="R98" s="50"/>
      <c r="V98" s="23"/>
      <c r="W98" s="23"/>
      <c r="X98" s="23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:34" ht="15" customHeight="1" x14ac:dyDescent="0.2">
      <c r="A99" s="52"/>
      <c r="B99" s="23"/>
      <c r="C99" s="23"/>
      <c r="D99" s="52"/>
      <c r="E99" s="23"/>
      <c r="F99" s="50"/>
      <c r="G99" s="50"/>
      <c r="H99" s="50"/>
      <c r="I99" s="50"/>
      <c r="J99" s="68"/>
      <c r="K99" s="23"/>
      <c r="L99" s="50"/>
      <c r="M99" s="50"/>
      <c r="N99" s="50"/>
      <c r="O99" s="23"/>
      <c r="P99" s="50"/>
      <c r="Q99" s="50"/>
      <c r="R99" s="50"/>
      <c r="V99" s="23"/>
      <c r="W99" s="23"/>
      <c r="X99" s="23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:34" ht="15" customHeight="1" x14ac:dyDescent="0.2">
      <c r="A100" s="52"/>
      <c r="B100" s="23"/>
      <c r="C100" s="23"/>
      <c r="D100" s="52"/>
      <c r="E100" s="23"/>
      <c r="F100" s="50"/>
      <c r="G100" s="50"/>
      <c r="H100" s="50"/>
      <c r="I100" s="50"/>
      <c r="J100" s="68"/>
      <c r="K100" s="23"/>
      <c r="L100" s="50"/>
      <c r="M100" s="50"/>
      <c r="N100" s="50"/>
      <c r="O100" s="23"/>
      <c r="P100" s="50"/>
      <c r="Q100" s="50"/>
      <c r="R100" s="50"/>
      <c r="V100" s="23"/>
      <c r="W100" s="23"/>
      <c r="X100" s="23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:34" ht="15" customHeight="1" x14ac:dyDescent="0.2">
      <c r="A101" s="52"/>
      <c r="B101" s="23"/>
      <c r="C101" s="23"/>
      <c r="D101" s="52"/>
      <c r="E101" s="23"/>
      <c r="F101" s="50"/>
      <c r="G101" s="50"/>
      <c r="H101" s="50"/>
      <c r="I101" s="50"/>
      <c r="J101" s="68"/>
      <c r="K101" s="23"/>
      <c r="L101" s="50"/>
      <c r="M101" s="50"/>
      <c r="N101" s="50"/>
      <c r="O101" s="23"/>
      <c r="P101" s="50"/>
      <c r="Q101" s="50"/>
      <c r="R101" s="50"/>
      <c r="V101" s="23"/>
      <c r="W101" s="23"/>
      <c r="X101" s="23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:34" ht="15" customHeight="1" x14ac:dyDescent="0.2">
      <c r="A102" s="52"/>
      <c r="B102" s="23"/>
      <c r="C102" s="23"/>
      <c r="D102" s="52"/>
      <c r="E102" s="23"/>
      <c r="F102" s="50"/>
      <c r="G102" s="50"/>
      <c r="H102" s="50"/>
      <c r="I102" s="50"/>
      <c r="J102" s="68"/>
      <c r="K102" s="23"/>
      <c r="L102" s="50"/>
      <c r="M102" s="50"/>
      <c r="N102" s="50"/>
      <c r="O102" s="23"/>
      <c r="P102" s="50"/>
      <c r="Q102" s="50"/>
      <c r="R102" s="50"/>
      <c r="V102" s="23"/>
      <c r="W102" s="23"/>
      <c r="X102" s="23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:34" ht="15" customHeight="1" x14ac:dyDescent="0.25"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:34" ht="15" customHeight="1" x14ac:dyDescent="0.25"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:34" ht="15" customHeight="1" x14ac:dyDescent="0.25"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:34" ht="15" customHeight="1" x14ac:dyDescent="0.25"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:34" ht="15" customHeight="1" x14ac:dyDescent="0.25"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:34" ht="15" customHeight="1" x14ac:dyDescent="0.25"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:34" ht="15" customHeight="1" x14ac:dyDescent="0.25"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:34" ht="15" customHeight="1" x14ac:dyDescent="0.25"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:34" ht="15" customHeight="1" x14ac:dyDescent="0.25"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:34" ht="15" customHeight="1" x14ac:dyDescent="0.25"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25:34" ht="15" customHeight="1" x14ac:dyDescent="0.25"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25:34" ht="15" customHeight="1" x14ac:dyDescent="0.25"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25:34" ht="15" customHeight="1" x14ac:dyDescent="0.25"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25:34" ht="15" customHeight="1" x14ac:dyDescent="0.25"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25:34" ht="15" customHeight="1" x14ac:dyDescent="0.25"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25:34" ht="15" customHeight="1" x14ac:dyDescent="0.25"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25:34" ht="15" customHeight="1" x14ac:dyDescent="0.25"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25:34" ht="15" customHeight="1" x14ac:dyDescent="0.25"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25:34" ht="15" customHeight="1" x14ac:dyDescent="0.25"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25:34" ht="15" customHeight="1" x14ac:dyDescent="0.25"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25:34" ht="15" customHeight="1" x14ac:dyDescent="0.25"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25:34" ht="15" customHeight="1" x14ac:dyDescent="0.25"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25:34" ht="15" customHeight="1" x14ac:dyDescent="0.25"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25:34" ht="15" customHeight="1" x14ac:dyDescent="0.25"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25:34" ht="15" customHeight="1" x14ac:dyDescent="0.25"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25:34" ht="15" customHeight="1" x14ac:dyDescent="0.25"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25:34" ht="15" customHeight="1" x14ac:dyDescent="0.25"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25:34" ht="15" customHeight="1" x14ac:dyDescent="0.25"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25:34" ht="15" customHeight="1" x14ac:dyDescent="0.25"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25:34" ht="15" customHeight="1" x14ac:dyDescent="0.25"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25:34" ht="15" customHeight="1" x14ac:dyDescent="0.25"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25:34" ht="15" customHeight="1" x14ac:dyDescent="0.25"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25:34" ht="15" customHeight="1" x14ac:dyDescent="0.25"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25:34" ht="15" customHeight="1" x14ac:dyDescent="0.25"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25:34" ht="15" customHeight="1" x14ac:dyDescent="0.25"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25:34" ht="15" customHeight="1" x14ac:dyDescent="0.25"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25:34" ht="15" customHeight="1" x14ac:dyDescent="0.25"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25:34" ht="15" customHeight="1" x14ac:dyDescent="0.25"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25:34" ht="15" customHeight="1" x14ac:dyDescent="0.25"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25:34" ht="15" customHeight="1" x14ac:dyDescent="0.25"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25:34" ht="15" customHeight="1" x14ac:dyDescent="0.25"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25:34" ht="15" customHeight="1" x14ac:dyDescent="0.25"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25:34" ht="15" customHeight="1" x14ac:dyDescent="0.25"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25:34" ht="15" customHeight="1" x14ac:dyDescent="0.25"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25:34" ht="15" customHeight="1" x14ac:dyDescent="0.25"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25:34" ht="15" customHeight="1" x14ac:dyDescent="0.25"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25:34" ht="15" customHeight="1" x14ac:dyDescent="0.25"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25:34" ht="15" customHeight="1" x14ac:dyDescent="0.25"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25:34" ht="15" customHeight="1" x14ac:dyDescent="0.25"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25:34" ht="15" customHeight="1" x14ac:dyDescent="0.25"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25:34" ht="15" customHeight="1" x14ac:dyDescent="0.25"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25:34" ht="15" customHeight="1" x14ac:dyDescent="0.25"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25:34" ht="15" customHeight="1" x14ac:dyDescent="0.25"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25:34" ht="15" customHeight="1" x14ac:dyDescent="0.25"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25:34" ht="15" customHeight="1" x14ac:dyDescent="0.25"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25:34" ht="15" customHeight="1" x14ac:dyDescent="0.25"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25:34" ht="15" customHeight="1" x14ac:dyDescent="0.25"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25:34" ht="15" customHeight="1" x14ac:dyDescent="0.25"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25:34" ht="15" customHeight="1" x14ac:dyDescent="0.25"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25:34" ht="15" customHeight="1" x14ac:dyDescent="0.25"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</row>
    <row r="163" spans="25:34" ht="15" customHeight="1" x14ac:dyDescent="0.25"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</row>
    <row r="164" spans="25:34" ht="15" customHeight="1" x14ac:dyDescent="0.25"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</row>
    <row r="165" spans="25:34" ht="15" customHeight="1" x14ac:dyDescent="0.25"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</row>
    <row r="166" spans="25:34" ht="15" customHeight="1" x14ac:dyDescent="0.25"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</row>
    <row r="167" spans="25:34" ht="15" customHeight="1" x14ac:dyDescent="0.25"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</row>
    <row r="168" spans="25:34" ht="15" customHeight="1" x14ac:dyDescent="0.25"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</row>
    <row r="169" spans="25:34" ht="15" customHeight="1" x14ac:dyDescent="0.25"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</row>
    <row r="170" spans="25:34" ht="15" customHeight="1" x14ac:dyDescent="0.25"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</row>
    <row r="171" spans="25:34" ht="15" customHeight="1" x14ac:dyDescent="0.25"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</row>
    <row r="172" spans="25:34" ht="15" customHeight="1" x14ac:dyDescent="0.25"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</row>
    <row r="173" spans="25:34" ht="15" customHeight="1" x14ac:dyDescent="0.25"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</row>
    <row r="174" spans="25:34" ht="15" customHeight="1" x14ac:dyDescent="0.25"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</row>
    <row r="175" spans="25:34" ht="15" customHeight="1" x14ac:dyDescent="0.25"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</row>
    <row r="176" spans="25:34" ht="15" customHeight="1" x14ac:dyDescent="0.25"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</row>
    <row r="177" spans="25:34" ht="15" customHeight="1" x14ac:dyDescent="0.25"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</row>
    <row r="178" spans="25:34" ht="15" customHeight="1" x14ac:dyDescent="0.25"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</row>
    <row r="179" spans="25:34" ht="15" customHeight="1" x14ac:dyDescent="0.25">
      <c r="Y179" s="12"/>
      <c r="Z179" s="12"/>
      <c r="AA179" s="12"/>
    </row>
  </sheetData>
  <sortState ref="B19:AC20">
    <sortCondition ref="B19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2018-09-19T12:16:10Z</dcterms:modified>
</cp:coreProperties>
</file>