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21" i="1"/>
  <c r="AE14" i="1"/>
  <c r="AD14" i="1"/>
  <c r="AC14" i="1"/>
  <c r="AB14" i="1"/>
  <c r="AA14" i="1"/>
  <c r="Z14" i="1"/>
  <c r="Y14" i="1"/>
  <c r="I20" i="1" s="1"/>
  <c r="X14" i="1"/>
  <c r="H20" i="1"/>
  <c r="W14" i="1"/>
  <c r="G20" i="1"/>
  <c r="V14" i="1"/>
  <c r="F20" i="1"/>
  <c r="U14" i="1"/>
  <c r="E20" i="1"/>
  <c r="T14" i="1"/>
  <c r="S14" i="1"/>
  <c r="R14" i="1"/>
  <c r="Q14" i="1"/>
  <c r="P14" i="1"/>
  <c r="M14" i="1"/>
  <c r="L14" i="1"/>
  <c r="K14" i="1"/>
  <c r="J14" i="1"/>
  <c r="I14" i="1"/>
  <c r="N18" i="1"/>
  <c r="H14" i="1"/>
  <c r="H18" i="1" s="1"/>
  <c r="G14" i="1"/>
  <c r="G18" i="1" s="1"/>
  <c r="G21" i="1" s="1"/>
  <c r="F14" i="1"/>
  <c r="F18" i="1" s="1"/>
  <c r="E14" i="1"/>
  <c r="E18" i="1" s="1"/>
  <c r="I18" i="1"/>
  <c r="L20" i="1"/>
  <c r="K20" i="1"/>
  <c r="D15" i="1"/>
  <c r="M18" i="1" l="1"/>
  <c r="E21" i="1"/>
  <c r="F21" i="1"/>
  <c r="K21" i="1" s="1"/>
  <c r="K18" i="1"/>
  <c r="H21" i="1"/>
  <c r="L21" i="1" s="1"/>
  <c r="L18" i="1"/>
  <c r="M20" i="1"/>
  <c r="I21" i="1"/>
  <c r="N21" i="1" l="1"/>
  <c r="M21" i="1"/>
</calcChain>
</file>

<file path=xl/sharedStrings.xml><?xml version="1.0" encoding="utf-8"?>
<sst xmlns="http://schemas.openxmlformats.org/spreadsheetml/2006/main" count="128" uniqueCount="85">
  <si>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</si>
  <si>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</si>
  <si>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</si>
  <si>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</si>
  <si>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</si>
  <si>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</si>
  <si>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</si>
  <si>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</si>
  <si>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</si>
  <si>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</si>
  <si>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</si>
  <si>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</si>
  <si>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</si>
  <si>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</si>
  <si>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</si>
  <si>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</si>
  <si>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</si>
  <si>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</si>
  <si>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</si>
  <si>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</si>
  <si>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</si>
  <si>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</si>
  <si>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</si>
  <si>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</si>
  <si>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</si>
  <si>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</si>
  <si>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</si>
  <si>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</si>
  <si>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</si>
  <si>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</si>
  <si>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</si>
  <si>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</si>
  <si>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</si>
  <si>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</si>
  <si>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</si>
  <si>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</si>
  <si>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</si>
  <si>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</si>
  <si>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</si>
  <si>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</si>
  <si>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</si>
  <si>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ViU</t>
  </si>
  <si>
    <t>Mari Kahelin</t>
  </si>
  <si>
    <t>9.</t>
  </si>
  <si>
    <t>1.6.1987</t>
  </si>
  <si>
    <t>Pesä Ysit  2</t>
  </si>
  <si>
    <t>suomensarja</t>
  </si>
  <si>
    <t>ykköspesis</t>
  </si>
  <si>
    <t>karsintasarja</t>
  </si>
  <si>
    <t>KiPa</t>
  </si>
  <si>
    <t>ToPo</t>
  </si>
  <si>
    <t>ToPo = Tohmajärven Pomppu  (1991)</t>
  </si>
  <si>
    <t>ViU = Viinijärven Urheilijat  (1914)</t>
  </si>
  <si>
    <t>Pesä Ysit = Pesä Ysit, Lappeenranta  (1976)</t>
  </si>
  <si>
    <t>13.08. 2006  ViU - YPJ  0-2  (9-12, 9-10)</t>
  </si>
  <si>
    <t xml:space="preserve">  19 v   2 kk 12 pv</t>
  </si>
  <si>
    <t>KiPa = Kiteen Pallo-90  (1990)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</si>
  <si>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</si>
  <si>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</si>
  <si>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</si>
  <si>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</si>
  <si>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</si>
  <si>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</si>
  <si>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</si>
  <si>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</si>
  <si>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</si>
  <si>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</si>
  <si>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</si>
  <si>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</si>
  <si>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</si>
  <si>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</si>
  <si>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2006  Kitee</t>
  </si>
  <si>
    <t>Itä</t>
  </si>
  <si>
    <t>2p</t>
  </si>
  <si>
    <t>II p</t>
  </si>
  <si>
    <t>Ville Lantta</t>
  </si>
  <si>
    <t>1839</t>
  </si>
  <si>
    <t xml:space="preserve">  0-2  (1-7, 2-5)</t>
  </si>
  <si>
    <t>4/5</t>
  </si>
  <si>
    <t>3/3</t>
  </si>
  <si>
    <t>1/1</t>
  </si>
  <si>
    <t>0/1</t>
  </si>
  <si>
    <t>****</t>
  </si>
  <si>
    <t>Paukku</t>
  </si>
  <si>
    <t>Paukku = Hämeenlinnan Paukku  (1961)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</si>
</sst>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3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8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2.140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2001</v>
      </c>
      <c r="C4" s="81"/>
      <c r="D4" s="82" t="s">
        <v>50</v>
      </c>
      <c r="E4" s="81"/>
      <c r="F4" s="84" t="s">
        <v>46</v>
      </c>
      <c r="G4" s="81"/>
      <c r="H4" s="81"/>
      <c r="I4" s="81"/>
      <c r="J4" s="81"/>
      <c r="K4" s="81"/>
      <c r="L4" s="81"/>
      <c r="M4" s="81"/>
      <c r="N4" s="8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2002</v>
      </c>
      <c r="C5" s="81"/>
      <c r="D5" s="82" t="s">
        <v>50</v>
      </c>
      <c r="E5" s="81"/>
      <c r="F5" s="84" t="s">
        <v>46</v>
      </c>
      <c r="G5" s="92"/>
      <c r="H5" s="93"/>
      <c r="I5" s="81"/>
      <c r="J5" s="81"/>
      <c r="K5" s="81"/>
      <c r="L5" s="81"/>
      <c r="M5" s="81"/>
      <c r="N5" s="8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5">
        <v>2003</v>
      </c>
      <c r="C6" s="85"/>
      <c r="D6" s="86" t="s">
        <v>49</v>
      </c>
      <c r="E6" s="85"/>
      <c r="F6" s="88" t="s">
        <v>47</v>
      </c>
      <c r="G6" s="90"/>
      <c r="H6" s="89"/>
      <c r="I6" s="85"/>
      <c r="J6" s="85"/>
      <c r="K6" s="85"/>
      <c r="L6" s="85"/>
      <c r="M6" s="85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2004</v>
      </c>
      <c r="C7" s="85"/>
      <c r="D7" s="86" t="s">
        <v>49</v>
      </c>
      <c r="E7" s="85"/>
      <c r="F7" s="88" t="s">
        <v>47</v>
      </c>
      <c r="G7" s="90"/>
      <c r="H7" s="89"/>
      <c r="I7" s="85"/>
      <c r="J7" s="85"/>
      <c r="K7" s="85"/>
      <c r="L7" s="85"/>
      <c r="M7" s="85"/>
      <c r="N7" s="8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5">
        <v>2005</v>
      </c>
      <c r="C8" s="85"/>
      <c r="D8" s="86" t="s">
        <v>41</v>
      </c>
      <c r="E8" s="85"/>
      <c r="F8" s="88" t="s">
        <v>47</v>
      </c>
      <c r="G8" s="90"/>
      <c r="H8" s="89"/>
      <c r="I8" s="85"/>
      <c r="J8" s="85"/>
      <c r="K8" s="85"/>
      <c r="L8" s="85"/>
      <c r="M8" s="85"/>
      <c r="N8" s="8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5">
        <v>2006</v>
      </c>
      <c r="C9" s="85"/>
      <c r="D9" s="86" t="s">
        <v>41</v>
      </c>
      <c r="E9" s="85"/>
      <c r="F9" s="88" t="s">
        <v>47</v>
      </c>
      <c r="G9" s="90"/>
      <c r="H9" s="89"/>
      <c r="I9" s="85"/>
      <c r="J9" s="85"/>
      <c r="K9" s="85"/>
      <c r="L9" s="85"/>
      <c r="M9" s="85"/>
      <c r="N9" s="87"/>
      <c r="O9" s="25"/>
      <c r="P9" s="27"/>
      <c r="Q9" s="27"/>
      <c r="R9" s="27"/>
      <c r="S9" s="27"/>
      <c r="T9" s="27"/>
      <c r="U9" s="30">
        <v>2</v>
      </c>
      <c r="V9" s="30">
        <v>0</v>
      </c>
      <c r="W9" s="30">
        <v>5</v>
      </c>
      <c r="X9" s="30">
        <v>4</v>
      </c>
      <c r="Y9" s="30">
        <v>13</v>
      </c>
      <c r="Z9" s="27"/>
      <c r="AA9" s="27"/>
      <c r="AB9" s="27"/>
      <c r="AC9" s="27"/>
      <c r="AD9" s="27"/>
      <c r="AE9" s="27"/>
      <c r="AF9" s="91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27" t="s">
        <v>43</v>
      </c>
      <c r="D10" s="28" t="s">
        <v>41</v>
      </c>
      <c r="E10" s="27">
        <v>11</v>
      </c>
      <c r="F10" s="27">
        <v>0</v>
      </c>
      <c r="G10" s="27">
        <v>2</v>
      </c>
      <c r="H10" s="27">
        <v>4</v>
      </c>
      <c r="I10" s="27">
        <v>20</v>
      </c>
      <c r="J10" s="27">
        <v>9</v>
      </c>
      <c r="K10" s="27">
        <v>5</v>
      </c>
      <c r="L10" s="27">
        <v>4</v>
      </c>
      <c r="M10" s="27">
        <v>2</v>
      </c>
      <c r="N10" s="29">
        <v>0.37</v>
      </c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1">
        <v>2008</v>
      </c>
      <c r="C11" s="81"/>
      <c r="D11" s="82" t="s">
        <v>45</v>
      </c>
      <c r="E11" s="81"/>
      <c r="F11" s="84" t="s">
        <v>46</v>
      </c>
      <c r="G11" s="81"/>
      <c r="H11" s="81"/>
      <c r="I11" s="81"/>
      <c r="J11" s="81"/>
      <c r="K11" s="81"/>
      <c r="L11" s="81"/>
      <c r="M11" s="81"/>
      <c r="N11" s="83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 t="s">
        <v>82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1">
        <v>2018</v>
      </c>
      <c r="C13" s="81"/>
      <c r="D13" s="82" t="s">
        <v>83</v>
      </c>
      <c r="E13" s="81"/>
      <c r="F13" s="84" t="s">
        <v>46</v>
      </c>
      <c r="G13" s="81"/>
      <c r="H13" s="81"/>
      <c r="I13" s="81"/>
      <c r="J13" s="81"/>
      <c r="K13" s="81"/>
      <c r="L13" s="81"/>
      <c r="M13" s="81"/>
      <c r="N13" s="83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SUM(E4:E12)</f>
        <v>11</v>
      </c>
      <c r="F14" s="19">
        <f t="shared" si="0"/>
        <v>0</v>
      </c>
      <c r="G14" s="19">
        <f t="shared" si="0"/>
        <v>2</v>
      </c>
      <c r="H14" s="19">
        <f t="shared" si="0"/>
        <v>4</v>
      </c>
      <c r="I14" s="19">
        <f t="shared" si="0"/>
        <v>20</v>
      </c>
      <c r="J14" s="19">
        <f t="shared" si="0"/>
        <v>9</v>
      </c>
      <c r="K14" s="19">
        <f t="shared" si="0"/>
        <v>5</v>
      </c>
      <c r="L14" s="19">
        <f t="shared" si="0"/>
        <v>4</v>
      </c>
      <c r="M14" s="19">
        <f t="shared" si="0"/>
        <v>2</v>
      </c>
      <c r="N14" s="31">
        <v>0.37</v>
      </c>
      <c r="O14" s="32">
        <f t="shared" ref="O14:AE14" si="1">SUM(O4:O12)</f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2</v>
      </c>
      <c r="V14" s="19">
        <f t="shared" si="1"/>
        <v>0</v>
      </c>
      <c r="W14" s="19">
        <f t="shared" si="1"/>
        <v>5</v>
      </c>
      <c r="X14" s="19">
        <f t="shared" si="1"/>
        <v>4</v>
      </c>
      <c r="Y14" s="19">
        <f t="shared" si="1"/>
        <v>13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15.666666666666666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2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11</v>
      </c>
      <c r="F18" s="27">
        <f>PRODUCT(F14)</f>
        <v>0</v>
      </c>
      <c r="G18" s="27">
        <f>PRODUCT(G14)</f>
        <v>2</v>
      </c>
      <c r="H18" s="27">
        <f>PRODUCT(H14)</f>
        <v>4</v>
      </c>
      <c r="I18" s="27">
        <f>PRODUCT(I14)</f>
        <v>20</v>
      </c>
      <c r="J18" s="1"/>
      <c r="K18" s="45">
        <f>PRODUCT((F18+G18)/E18)</f>
        <v>0.18181818181818182</v>
      </c>
      <c r="L18" s="45">
        <f>PRODUCT(H18/E18)</f>
        <v>0.36363636363636365</v>
      </c>
      <c r="M18" s="45">
        <f>PRODUCT(I18/E18)</f>
        <v>1.8181818181818181</v>
      </c>
      <c r="N18" s="29">
        <f>PRODUCT(N14)</f>
        <v>0.37</v>
      </c>
      <c r="O18" s="25">
        <v>54</v>
      </c>
      <c r="P18" s="46" t="s">
        <v>34</v>
      </c>
      <c r="Q18" s="47"/>
      <c r="R18" s="47"/>
      <c r="S18" s="48" t="s">
        <v>54</v>
      </c>
      <c r="T18" s="48"/>
      <c r="U18" s="48"/>
      <c r="V18" s="48"/>
      <c r="W18" s="48"/>
      <c r="X18" s="48"/>
      <c r="Y18" s="48"/>
      <c r="Z18" s="48"/>
      <c r="AA18" s="48"/>
      <c r="AB18" s="49"/>
      <c r="AC18" s="48"/>
      <c r="AD18" s="50" t="s">
        <v>39</v>
      </c>
      <c r="AE18" s="50"/>
      <c r="AF18" s="51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55"/>
      <c r="P19" s="56" t="s">
        <v>35</v>
      </c>
      <c r="Q19" s="57"/>
      <c r="R19" s="57"/>
      <c r="S19" s="58" t="s">
        <v>54</v>
      </c>
      <c r="T19" s="58"/>
      <c r="U19" s="58"/>
      <c r="V19" s="58"/>
      <c r="W19" s="58"/>
      <c r="X19" s="58"/>
      <c r="Y19" s="58"/>
      <c r="Z19" s="58"/>
      <c r="AA19" s="58"/>
      <c r="AB19" s="59"/>
      <c r="AC19" s="58"/>
      <c r="AD19" s="60" t="s">
        <v>39</v>
      </c>
      <c r="AE19" s="60"/>
      <c r="AF19" s="61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0">
        <f>PRODUCT(U14)</f>
        <v>2</v>
      </c>
      <c r="F20" s="30">
        <f>PRODUCT(V14)</f>
        <v>0</v>
      </c>
      <c r="G20" s="30">
        <f>PRODUCT(W14)</f>
        <v>5</v>
      </c>
      <c r="H20" s="30">
        <f>PRODUCT(X14)</f>
        <v>4</v>
      </c>
      <c r="I20" s="30">
        <f>PRODUCT(Y14)</f>
        <v>13</v>
      </c>
      <c r="J20" s="1"/>
      <c r="K20" s="65">
        <f>PRODUCT((F20+G20)/E20)</f>
        <v>2.5</v>
      </c>
      <c r="L20" s="65">
        <f>PRODUCT(H20/E20)</f>
        <v>2</v>
      </c>
      <c r="M20" s="65">
        <f>PRODUCT(I20/E20)</f>
        <v>6.5</v>
      </c>
      <c r="N20" s="66">
        <v>0.72199999999999998</v>
      </c>
      <c r="O20" s="25">
        <v>18</v>
      </c>
      <c r="P20" s="56" t="s">
        <v>36</v>
      </c>
      <c r="Q20" s="57"/>
      <c r="R20" s="57"/>
      <c r="S20" s="58" t="s">
        <v>54</v>
      </c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60" t="s">
        <v>39</v>
      </c>
      <c r="AE20" s="60"/>
      <c r="AF20" s="61" t="s">
        <v>55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13</v>
      </c>
      <c r="F21" s="19">
        <f>SUM(F18:F20)</f>
        <v>0</v>
      </c>
      <c r="G21" s="19">
        <f>SUM(G18:G20)</f>
        <v>7</v>
      </c>
      <c r="H21" s="19">
        <f>SUM(H18:H20)</f>
        <v>8</v>
      </c>
      <c r="I21" s="19">
        <f>SUM(I18:I20)</f>
        <v>33</v>
      </c>
      <c r="J21" s="1"/>
      <c r="K21" s="70">
        <f>PRODUCT((F21+G21)/E21)</f>
        <v>0.53846153846153844</v>
      </c>
      <c r="L21" s="70">
        <f>PRODUCT(H21/E21)</f>
        <v>0.61538461538461542</v>
      </c>
      <c r="M21" s="70">
        <f>PRODUCT(I21/E21)</f>
        <v>2.5384615384615383</v>
      </c>
      <c r="N21" s="31">
        <f>PRODUCT(I21/O21)</f>
        <v>0.45833333333333331</v>
      </c>
      <c r="O21" s="25">
        <f>SUM(O18:O20)</f>
        <v>72</v>
      </c>
      <c r="P21" s="71" t="s">
        <v>37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3"/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51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56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52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53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84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sortState ref="B11:N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4" t="s">
        <v>57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9"/>
      <c r="Y1" s="97"/>
      <c r="Z1" s="97"/>
      <c r="AA1" s="97"/>
      <c r="AB1" s="97"/>
      <c r="AC1" s="97"/>
      <c r="AD1" s="97"/>
    </row>
    <row r="2" spans="1:30" x14ac:dyDescent="0.25">
      <c r="A2" s="9"/>
      <c r="B2" s="112" t="s">
        <v>42</v>
      </c>
      <c r="C2" s="113" t="s">
        <v>44</v>
      </c>
      <c r="D2" s="114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3"/>
      <c r="Y2" s="97"/>
      <c r="Z2" s="97"/>
      <c r="AA2" s="97"/>
      <c r="AB2" s="97"/>
      <c r="AC2" s="97"/>
      <c r="AD2" s="97"/>
    </row>
    <row r="3" spans="1:30" x14ac:dyDescent="0.25">
      <c r="A3" s="9"/>
      <c r="B3" s="99" t="s">
        <v>58</v>
      </c>
      <c r="C3" s="23" t="s">
        <v>59</v>
      </c>
      <c r="D3" s="100" t="s">
        <v>60</v>
      </c>
      <c r="E3" s="101" t="s">
        <v>1</v>
      </c>
      <c r="F3" s="25"/>
      <c r="G3" s="102" t="s">
        <v>61</v>
      </c>
      <c r="H3" s="103" t="s">
        <v>62</v>
      </c>
      <c r="I3" s="103" t="s">
        <v>31</v>
      </c>
      <c r="J3" s="18" t="s">
        <v>63</v>
      </c>
      <c r="K3" s="104" t="s">
        <v>64</v>
      </c>
      <c r="L3" s="104" t="s">
        <v>65</v>
      </c>
      <c r="M3" s="102" t="s">
        <v>66</v>
      </c>
      <c r="N3" s="102" t="s">
        <v>30</v>
      </c>
      <c r="O3" s="103" t="s">
        <v>67</v>
      </c>
      <c r="P3" s="102" t="s">
        <v>62</v>
      </c>
      <c r="Q3" s="102" t="s">
        <v>3</v>
      </c>
      <c r="R3" s="102">
        <v>1</v>
      </c>
      <c r="S3" s="102">
        <v>2</v>
      </c>
      <c r="T3" s="102">
        <v>3</v>
      </c>
      <c r="U3" s="102" t="s">
        <v>68</v>
      </c>
      <c r="V3" s="18" t="s">
        <v>21</v>
      </c>
      <c r="W3" s="17" t="s">
        <v>69</v>
      </c>
      <c r="X3" s="17" t="s">
        <v>70</v>
      </c>
      <c r="Y3" s="97"/>
      <c r="Z3" s="97"/>
      <c r="AA3" s="97"/>
      <c r="AB3" s="97"/>
      <c r="AC3" s="97"/>
      <c r="AD3" s="97"/>
    </row>
    <row r="4" spans="1:30" x14ac:dyDescent="0.25">
      <c r="A4" s="9"/>
      <c r="B4" s="115" t="s">
        <v>71</v>
      </c>
      <c r="C4" s="116" t="s">
        <v>77</v>
      </c>
      <c r="D4" s="117" t="s">
        <v>72</v>
      </c>
      <c r="E4" s="118" t="s">
        <v>41</v>
      </c>
      <c r="F4" s="55"/>
      <c r="G4" s="119"/>
      <c r="H4" s="120"/>
      <c r="I4" s="119">
        <v>1</v>
      </c>
      <c r="J4" s="121" t="s">
        <v>73</v>
      </c>
      <c r="K4" s="121">
        <v>7</v>
      </c>
      <c r="L4" s="121" t="s">
        <v>74</v>
      </c>
      <c r="M4" s="121">
        <v>1</v>
      </c>
      <c r="N4" s="119"/>
      <c r="O4" s="120"/>
      <c r="P4" s="119"/>
      <c r="Q4" s="122" t="s">
        <v>78</v>
      </c>
      <c r="R4" s="122"/>
      <c r="S4" s="122" t="s">
        <v>79</v>
      </c>
      <c r="T4" s="122" t="s">
        <v>80</v>
      </c>
      <c r="U4" s="122" t="s">
        <v>81</v>
      </c>
      <c r="V4" s="123">
        <v>0.8</v>
      </c>
      <c r="W4" s="124" t="s">
        <v>75</v>
      </c>
      <c r="X4" s="125" t="s">
        <v>76</v>
      </c>
      <c r="Y4" s="97"/>
      <c r="Z4" s="97"/>
      <c r="AA4" s="97"/>
      <c r="AB4" s="97"/>
      <c r="AC4" s="97"/>
      <c r="AD4" s="97"/>
    </row>
    <row r="5" spans="1:30" x14ac:dyDescent="0.25">
      <c r="A5" s="24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2"/>
      <c r="Y5" s="97"/>
      <c r="Z5" s="97"/>
      <c r="AA5" s="97"/>
      <c r="AB5" s="97"/>
      <c r="AC5" s="97"/>
      <c r="AD5" s="97"/>
    </row>
    <row r="6" spans="1:30" x14ac:dyDescent="0.25">
      <c r="A6" s="24"/>
      <c r="B6" s="105"/>
      <c r="C6" s="1"/>
      <c r="D6" s="105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7"/>
      <c r="Z6" s="97"/>
      <c r="AA6" s="97"/>
      <c r="AB6" s="97"/>
      <c r="AC6" s="97"/>
      <c r="AD6" s="97"/>
    </row>
    <row r="7" spans="1:30" x14ac:dyDescent="0.25">
      <c r="A7" s="24"/>
      <c r="B7" s="105"/>
      <c r="C7" s="1"/>
      <c r="D7" s="105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7"/>
      <c r="Z34" s="97"/>
      <c r="AA34" s="97"/>
      <c r="AB34" s="97"/>
      <c r="AC34" s="97"/>
      <c r="AD3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2019-02-10T18:47:40Z</dcterms:modified>
</cp:coreProperties>
</file>