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KORTTI!$B$1:$W$14</definedName>
  </definedNames>
  <calcPr calcId="145621"/>
</workbook>
</file>

<file path=xl/calcChain.xml><?xml version="1.0" encoding="utf-8"?>
<calcChain xmlns="http://schemas.openxmlformats.org/spreadsheetml/2006/main">
  <c r="S29" i="1" l="1"/>
  <c r="R29" i="1"/>
  <c r="R15" i="1"/>
  <c r="S15" i="1"/>
  <c r="Q20" i="1" l="1"/>
  <c r="V15" i="1" l="1"/>
  <c r="U15" i="1"/>
  <c r="T15" i="1"/>
  <c r="Q21" i="1" l="1"/>
  <c r="Q19" i="1"/>
  <c r="Q18" i="1"/>
  <c r="M14" i="1"/>
  <c r="H14" i="1"/>
  <c r="P22" i="1" l="1"/>
  <c r="O22" i="1"/>
  <c r="P36" i="1"/>
  <c r="O36" i="1"/>
  <c r="N36" i="1"/>
  <c r="L15" i="1"/>
  <c r="K15" i="1"/>
  <c r="J15" i="1"/>
  <c r="N22" i="1"/>
  <c r="M28" i="1"/>
  <c r="H28" i="1"/>
  <c r="M27" i="1"/>
  <c r="H27" i="1"/>
  <c r="M26" i="1"/>
  <c r="H26" i="1"/>
  <c r="Q36" i="1" l="1"/>
  <c r="Q22" i="1"/>
  <c r="Q12" i="1"/>
  <c r="H12" i="1"/>
  <c r="M11" i="1"/>
  <c r="H11" i="1"/>
  <c r="M10" i="1"/>
  <c r="H10" i="1"/>
  <c r="M9" i="1"/>
  <c r="H9" i="1"/>
  <c r="M8" i="1"/>
  <c r="H8" i="1"/>
  <c r="M7" i="1"/>
  <c r="H7" i="1"/>
  <c r="M6" i="1"/>
  <c r="H6" i="1"/>
  <c r="G15" i="1" l="1"/>
  <c r="F15" i="1"/>
  <c r="E15" i="1"/>
  <c r="E29" i="1" l="1"/>
  <c r="E32" i="1" s="1"/>
  <c r="F29" i="1"/>
  <c r="F32" i="1" s="1"/>
  <c r="G29" i="1"/>
  <c r="G32" i="1" s="1"/>
  <c r="E33" i="1"/>
  <c r="K29" i="1"/>
  <c r="F33" i="1" s="1"/>
  <c r="L29" i="1"/>
  <c r="G33" i="1" s="1"/>
  <c r="N29" i="1"/>
  <c r="O29" i="1"/>
  <c r="P29" i="1"/>
  <c r="T29" i="1"/>
  <c r="U29" i="1"/>
  <c r="V29" i="1"/>
  <c r="H33" i="1" l="1"/>
  <c r="G36" i="1"/>
  <c r="E36" i="1"/>
  <c r="H32" i="1"/>
  <c r="H29" i="1"/>
  <c r="M29" i="1"/>
  <c r="F36" i="1" l="1"/>
  <c r="H36" i="1" s="1"/>
  <c r="P15" i="1"/>
  <c r="G21" i="1" s="1"/>
  <c r="O15" i="1"/>
  <c r="F21" i="1" s="1"/>
  <c r="N15" i="1"/>
  <c r="G19" i="1"/>
  <c r="E19" i="1"/>
  <c r="G18" i="1"/>
  <c r="F18" i="1"/>
  <c r="M15" i="1" l="1"/>
  <c r="F19" i="1"/>
  <c r="Q15" i="1"/>
  <c r="E21" i="1"/>
  <c r="G22" i="1"/>
  <c r="F22" i="1"/>
  <c r="H15" i="1"/>
  <c r="H18" i="1" s="1"/>
  <c r="E18" i="1"/>
  <c r="H19" i="1" l="1"/>
  <c r="H21" i="1"/>
  <c r="E22" i="1"/>
  <c r="H22" i="1" s="1"/>
</calcChain>
</file>

<file path=xl/sharedStrings.xml><?xml version="1.0" encoding="utf-8"?>
<sst xmlns="http://schemas.openxmlformats.org/spreadsheetml/2006/main" count="175" uniqueCount="76">
  <si>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</si>
  <si>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</si>
  <si>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</si>
  <si>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</si>
  <si>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</si>
  <si>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</si>
  <si>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</si>
  <si>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</si>
  <si>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</si>
  <si>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</si>
  <si>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</si>
  <si>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</si>
  <si>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</si>
  <si>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</si>
  <si>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</si>
  <si>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</si>
  <si>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</si>
  <si>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</si>
  <si>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</si>
  <si>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</si>
  <si>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</si>
  <si>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ViVe = Vimpelin Veto  (1934)</t>
  </si>
  <si>
    <t>Virkiä = Lapuan Virkiä  (1907)</t>
  </si>
  <si>
    <t>MSU</t>
  </si>
  <si>
    <t>NSU</t>
  </si>
  <si>
    <t>URA SUPERISSA</t>
  </si>
  <si>
    <t>SMJ</t>
  </si>
  <si>
    <t>7.</t>
  </si>
  <si>
    <t>3.</t>
  </si>
  <si>
    <t>NJ</t>
  </si>
  <si>
    <t>2.</t>
  </si>
  <si>
    <t>5.</t>
  </si>
  <si>
    <t>4.</t>
  </si>
  <si>
    <t>10.</t>
  </si>
  <si>
    <t>ViVe</t>
  </si>
  <si>
    <t>Jussi Järvinen</t>
  </si>
  <si>
    <t>12.5.1977</t>
  </si>
  <si>
    <t>Virkiä</t>
  </si>
  <si>
    <t>1.</t>
  </si>
  <si>
    <t>2 - 1</t>
  </si>
  <si>
    <t>1 - 1</t>
  </si>
  <si>
    <t>1 - 0</t>
  </si>
  <si>
    <t>SMJ = Seinäjoen Maila-Jussit  (1932)</t>
  </si>
  <si>
    <t>NJ = Nurmon Jymy  (1925)</t>
  </si>
  <si>
    <t>Pronssi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</si>
  <si>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</si>
  <si>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</si>
  <si>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</si>
  <si>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</si>
  <si>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0-4  KiPe</t>
  </si>
  <si>
    <t xml:space="preserve"> Jatkosarja</t>
  </si>
  <si>
    <t xml:space="preserve"> 1-3  KiPa</t>
  </si>
  <si>
    <t xml:space="preserve"> 2-1  Tahko</t>
  </si>
  <si>
    <t xml:space="preserve"> 3-2  SoJy</t>
  </si>
  <si>
    <t xml:space="preserve"> 0-3  KiPa</t>
  </si>
  <si>
    <t xml:space="preserve"> 2-3  Tahko</t>
  </si>
  <si>
    <t xml:space="preserve"> 2-3  KoU  (pist.)</t>
  </si>
  <si>
    <t xml:space="preserve"> 2-3  SoJy</t>
  </si>
  <si>
    <t xml:space="preserve"> 2-0  KPL</t>
  </si>
  <si>
    <t xml:space="preserve"> 0-3  SoJy</t>
  </si>
  <si>
    <t xml:space="preserve"> 3-0  KoU</t>
  </si>
  <si>
    <t xml:space="preserve"> 3-1  JoMa</t>
  </si>
  <si>
    <t>0 - 3</t>
  </si>
  <si>
    <t>2 - 3</t>
  </si>
  <si>
    <t xml:space="preserve"> 0-3  PattU</t>
  </si>
  <si>
    <t xml:space="preserve"> 3-0  TyTe</t>
  </si>
  <si>
    <t xml:space="preserve"> 3-0  Pesäkarhut</t>
  </si>
  <si>
    <t xml:space="preserve"> 3-0  Kiri</t>
  </si>
  <si>
    <t xml:space="preserve"> 3-0  PeTo</t>
  </si>
  <si>
    <t xml:space="preserve"> 1-3  Pesäkarhut</t>
  </si>
  <si>
    <t xml:space="preserve"> 2-1  PattU</t>
  </si>
  <si>
    <t xml:space="preserve"> Arvo-ottelut</t>
  </si>
  <si>
    <t>IL</t>
  </si>
  <si>
    <t>LL</t>
  </si>
  <si>
    <t xml:space="preserve"> Vuoden pelinjohtaja</t>
  </si>
  <si>
    <t xml:space="preserve"> Vuoden pelinjohtaja (PSU)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</si>
</sst>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10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2" fillId="2" borderId="5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5" fillId="0" borderId="0" xfId="0" applyFont="1" applyAlignment="1"/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2" fillId="2" borderId="0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7" fillId="2" borderId="0" xfId="0" applyFont="1" applyFill="1" applyAlignment="1"/>
    <xf numFmtId="14" fontId="7" fillId="3" borderId="1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2" borderId="0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vertical="top"/>
    </xf>
    <xf numFmtId="0" fontId="1" fillId="4" borderId="3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1" fillId="4" borderId="7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6"/>
  <sheetViews>
    <sheetView tabSelected="1" zoomScale="87" zoomScaleNormal="87" workbookViewId="0"/>
  </sheetViews>
  <sheetFormatPr defaultRowHeight="15" customHeight="1" x14ac:dyDescent="0.25"/>
  <cols>
    <col min="1" max="1" width="0.7109375" style="30" customWidth="1"/>
    <col min="2" max="2" width="8.28515625" style="84" customWidth="1"/>
    <col min="3" max="3" width="7.5703125" style="85" customWidth="1"/>
    <col min="4" max="4" width="5.85546875" style="84" customWidth="1"/>
    <col min="5" max="7" width="5.7109375" style="38" customWidth="1"/>
    <col min="8" max="8" width="10.7109375" style="38" customWidth="1"/>
    <col min="9" max="9" width="0.5703125" style="38" customWidth="1"/>
    <col min="10" max="12" width="5.7109375" style="38" customWidth="1"/>
    <col min="13" max="13" width="10.7109375" style="38" customWidth="1"/>
    <col min="14" max="16" width="5.7109375" style="38" customWidth="1"/>
    <col min="17" max="17" width="10.5703125" style="38" customWidth="1"/>
    <col min="18" max="19" width="6.28515625" style="97" customWidth="1"/>
    <col min="20" max="22" width="3.7109375" style="30" customWidth="1"/>
    <col min="23" max="23" width="0.5703125" style="38" customWidth="1"/>
    <col min="24" max="27" width="16.7109375" style="30" customWidth="1"/>
    <col min="28" max="28" width="14.7109375" style="30" customWidth="1"/>
    <col min="29" max="29" width="15.28515625" style="30" customWidth="1"/>
    <col min="30" max="30" width="16.5703125" style="30" customWidth="1"/>
    <col min="31" max="31" width="37.85546875" style="30" customWidth="1"/>
    <col min="32" max="32" width="24.28515625" style="30" customWidth="1"/>
    <col min="33" max="16384" width="9.140625" style="30"/>
  </cols>
  <sheetData>
    <row r="1" spans="1:32" s="18" customFormat="1" ht="19.5" customHeight="1" x14ac:dyDescent="0.3">
      <c r="A1" s="39"/>
      <c r="B1" s="2" t="s">
        <v>8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91"/>
      <c r="S1" s="91"/>
      <c r="T1" s="41"/>
      <c r="U1" s="41"/>
      <c r="V1" s="41"/>
      <c r="W1" s="15"/>
      <c r="X1" s="16"/>
      <c r="Y1" s="16"/>
      <c r="Z1" s="16"/>
      <c r="AA1" s="16"/>
      <c r="AB1" s="102"/>
      <c r="AC1" s="86"/>
      <c r="AD1" s="17"/>
      <c r="AE1" s="17"/>
      <c r="AF1" s="17"/>
    </row>
    <row r="2" spans="1:32" s="20" customFormat="1" ht="15.75" x14ac:dyDescent="0.25">
      <c r="A2" s="43"/>
      <c r="B2" s="3" t="s">
        <v>35</v>
      </c>
      <c r="C2" s="13"/>
      <c r="D2" s="5" t="s">
        <v>36</v>
      </c>
      <c r="E2" s="44"/>
      <c r="F2" s="45"/>
      <c r="G2" s="1"/>
      <c r="H2" s="45"/>
      <c r="I2" s="45"/>
      <c r="J2" s="1"/>
      <c r="K2" s="45"/>
      <c r="L2" s="1"/>
      <c r="M2" s="45"/>
      <c r="N2" s="45"/>
      <c r="O2" s="1"/>
      <c r="P2" s="45"/>
      <c r="Q2" s="13"/>
      <c r="R2" s="1"/>
      <c r="S2" s="1"/>
      <c r="T2" s="1"/>
      <c r="U2" s="1"/>
      <c r="V2" s="1"/>
      <c r="W2" s="19"/>
      <c r="X2" s="19"/>
      <c r="Y2" s="19"/>
      <c r="Z2" s="19"/>
      <c r="AA2" s="19"/>
      <c r="AB2" s="102"/>
      <c r="AC2" s="86"/>
      <c r="AD2" s="17"/>
      <c r="AE2" s="17"/>
      <c r="AF2" s="17"/>
    </row>
    <row r="3" spans="1:32" s="26" customFormat="1" ht="15" customHeight="1" x14ac:dyDescent="0.25">
      <c r="A3" s="35"/>
      <c r="B3" s="6" t="s">
        <v>23</v>
      </c>
      <c r="C3" s="24" t="s">
        <v>4</v>
      </c>
      <c r="D3" s="23"/>
      <c r="E3" s="46"/>
      <c r="F3" s="23"/>
      <c r="G3" s="23"/>
      <c r="H3" s="47"/>
      <c r="I3" s="21"/>
      <c r="J3" s="48" t="s">
        <v>5</v>
      </c>
      <c r="K3" s="49"/>
      <c r="L3" s="23"/>
      <c r="M3" s="47"/>
      <c r="N3" s="48" t="s">
        <v>6</v>
      </c>
      <c r="O3" s="49"/>
      <c r="P3" s="50"/>
      <c r="Q3" s="47"/>
      <c r="R3" s="92" t="s">
        <v>71</v>
      </c>
      <c r="S3" s="23"/>
      <c r="T3" s="51" t="s">
        <v>13</v>
      </c>
      <c r="U3" s="23"/>
      <c r="V3" s="47"/>
      <c r="W3" s="21"/>
      <c r="X3" s="22" t="s">
        <v>19</v>
      </c>
      <c r="Y3" s="23"/>
      <c r="Z3" s="23"/>
      <c r="AA3" s="23"/>
      <c r="AB3" s="102"/>
      <c r="AC3" s="86"/>
      <c r="AD3" s="17"/>
      <c r="AE3" s="17"/>
      <c r="AF3" s="17"/>
    </row>
    <row r="4" spans="1:32" ht="15" customHeight="1" x14ac:dyDescent="0.25">
      <c r="A4" s="35"/>
      <c r="B4" s="33" t="s">
        <v>0</v>
      </c>
      <c r="C4" s="27" t="s">
        <v>1</v>
      </c>
      <c r="D4" s="33" t="s">
        <v>3</v>
      </c>
      <c r="E4" s="33" t="s">
        <v>12</v>
      </c>
      <c r="F4" s="33" t="s">
        <v>10</v>
      </c>
      <c r="G4" s="25" t="s">
        <v>11</v>
      </c>
      <c r="H4" s="33" t="s">
        <v>9</v>
      </c>
      <c r="I4" s="8"/>
      <c r="J4" s="33" t="s">
        <v>12</v>
      </c>
      <c r="K4" s="33" t="s">
        <v>10</v>
      </c>
      <c r="L4" s="29" t="s">
        <v>11</v>
      </c>
      <c r="M4" s="33" t="s">
        <v>9</v>
      </c>
      <c r="N4" s="33" t="s">
        <v>12</v>
      </c>
      <c r="O4" s="33" t="s">
        <v>10</v>
      </c>
      <c r="P4" s="33" t="s">
        <v>11</v>
      </c>
      <c r="Q4" s="33" t="s">
        <v>9</v>
      </c>
      <c r="R4" s="81" t="s">
        <v>72</v>
      </c>
      <c r="S4" s="49" t="s">
        <v>73</v>
      </c>
      <c r="T4" s="25">
        <v>1</v>
      </c>
      <c r="U4" s="50">
        <v>2</v>
      </c>
      <c r="V4" s="33">
        <v>3</v>
      </c>
      <c r="W4" s="8"/>
      <c r="X4" s="27" t="s">
        <v>45</v>
      </c>
      <c r="Y4" s="28" t="s">
        <v>46</v>
      </c>
      <c r="Z4" s="28" t="s">
        <v>47</v>
      </c>
      <c r="AA4" s="99" t="s">
        <v>48</v>
      </c>
      <c r="AB4" s="102"/>
      <c r="AC4" s="86"/>
      <c r="AD4" s="17"/>
      <c r="AE4" s="17"/>
      <c r="AF4" s="17"/>
    </row>
    <row r="5" spans="1:32" ht="15" customHeight="1" x14ac:dyDescent="0.25">
      <c r="A5" s="35"/>
      <c r="B5" s="6">
        <v>1999</v>
      </c>
      <c r="C5" s="14" t="s">
        <v>26</v>
      </c>
      <c r="D5" s="6"/>
      <c r="E5" s="6"/>
      <c r="F5" s="6"/>
      <c r="G5" s="6"/>
      <c r="H5" s="7"/>
      <c r="I5" s="8"/>
      <c r="J5" s="6"/>
      <c r="K5" s="6"/>
      <c r="L5" s="6"/>
      <c r="M5" s="7"/>
      <c r="N5" s="6"/>
      <c r="O5" s="6"/>
      <c r="P5" s="6"/>
      <c r="Q5" s="6"/>
      <c r="R5" s="10"/>
      <c r="S5" s="6"/>
      <c r="T5" s="9"/>
      <c r="U5" s="10"/>
      <c r="V5" s="6"/>
      <c r="W5" s="8"/>
      <c r="X5" s="14"/>
      <c r="Y5" s="14"/>
      <c r="Z5" s="14"/>
      <c r="AA5" s="100"/>
      <c r="AB5" s="103" t="s">
        <v>75</v>
      </c>
      <c r="AC5" s="86"/>
      <c r="AD5" s="17"/>
      <c r="AE5" s="17"/>
      <c r="AF5" s="17"/>
    </row>
    <row r="6" spans="1:32" ht="15" customHeight="1" x14ac:dyDescent="0.25">
      <c r="A6" s="35"/>
      <c r="B6" s="6">
        <v>2003</v>
      </c>
      <c r="C6" s="14" t="s">
        <v>26</v>
      </c>
      <c r="D6" s="6" t="s">
        <v>27</v>
      </c>
      <c r="E6" s="6">
        <v>26</v>
      </c>
      <c r="F6" s="6">
        <v>12</v>
      </c>
      <c r="G6" s="6">
        <v>14</v>
      </c>
      <c r="H6" s="7">
        <f>PRODUCT(F6/E6)</f>
        <v>0.46153846153846156</v>
      </c>
      <c r="I6" s="8"/>
      <c r="J6" s="6">
        <v>4</v>
      </c>
      <c r="K6" s="6">
        <v>0</v>
      </c>
      <c r="L6" s="6">
        <v>4</v>
      </c>
      <c r="M6" s="7">
        <f>PRODUCT(K6/J6)</f>
        <v>0</v>
      </c>
      <c r="N6" s="6"/>
      <c r="O6" s="6"/>
      <c r="P6" s="6"/>
      <c r="Q6" s="6"/>
      <c r="R6" s="10"/>
      <c r="S6" s="6"/>
      <c r="T6" s="9"/>
      <c r="U6" s="10"/>
      <c r="V6" s="6"/>
      <c r="W6" s="8"/>
      <c r="X6" s="14" t="s">
        <v>49</v>
      </c>
      <c r="Y6" s="14"/>
      <c r="Z6" s="14"/>
      <c r="AA6" s="100"/>
      <c r="AB6" s="102"/>
      <c r="AC6" s="86"/>
      <c r="AD6" s="17"/>
      <c r="AE6" s="17"/>
      <c r="AF6" s="17"/>
    </row>
    <row r="7" spans="1:32" ht="15" customHeight="1" x14ac:dyDescent="0.25">
      <c r="A7" s="35"/>
      <c r="B7" s="6">
        <v>2004</v>
      </c>
      <c r="C7" s="14" t="s">
        <v>26</v>
      </c>
      <c r="D7" s="6" t="s">
        <v>28</v>
      </c>
      <c r="E7" s="6">
        <v>28</v>
      </c>
      <c r="F7" s="6">
        <v>17</v>
      </c>
      <c r="G7" s="6">
        <v>11</v>
      </c>
      <c r="H7" s="7">
        <f t="shared" ref="H5:H14" si="0">PRODUCT(F7/E7)</f>
        <v>0.6071428571428571</v>
      </c>
      <c r="I7" s="8"/>
      <c r="J7" s="6">
        <v>14</v>
      </c>
      <c r="K7" s="6">
        <v>7</v>
      </c>
      <c r="L7" s="6">
        <v>7</v>
      </c>
      <c r="M7" s="7">
        <f t="shared" ref="M5:M11" si="1">PRODUCT(K7/J7)</f>
        <v>0.5</v>
      </c>
      <c r="N7" s="6"/>
      <c r="O7" s="6"/>
      <c r="P7" s="6"/>
      <c r="Q7" s="6"/>
      <c r="R7" s="10"/>
      <c r="S7" s="6"/>
      <c r="T7" s="9"/>
      <c r="U7" s="10"/>
      <c r="V7" s="6">
        <v>1</v>
      </c>
      <c r="W7" s="8"/>
      <c r="X7" s="14" t="s">
        <v>50</v>
      </c>
      <c r="Y7" s="14" t="s">
        <v>51</v>
      </c>
      <c r="Z7" s="14" t="s">
        <v>52</v>
      </c>
      <c r="AA7" s="100"/>
      <c r="AB7" s="102"/>
      <c r="AC7" s="86"/>
      <c r="AD7" s="17"/>
      <c r="AE7" s="17"/>
      <c r="AF7" s="17"/>
    </row>
    <row r="8" spans="1:32" ht="15" customHeight="1" x14ac:dyDescent="0.25">
      <c r="A8" s="35"/>
      <c r="B8" s="6">
        <v>2005</v>
      </c>
      <c r="C8" s="14" t="s">
        <v>29</v>
      </c>
      <c r="D8" s="6" t="s">
        <v>30</v>
      </c>
      <c r="E8" s="6">
        <v>25</v>
      </c>
      <c r="F8" s="6">
        <v>16</v>
      </c>
      <c r="G8" s="6">
        <v>9</v>
      </c>
      <c r="H8" s="7">
        <f t="shared" si="0"/>
        <v>0.64</v>
      </c>
      <c r="I8" s="8"/>
      <c r="J8" s="6">
        <v>15</v>
      </c>
      <c r="K8" s="6">
        <v>5</v>
      </c>
      <c r="L8" s="6">
        <v>10</v>
      </c>
      <c r="M8" s="7">
        <f t="shared" si="1"/>
        <v>0.33333333333333331</v>
      </c>
      <c r="N8" s="6"/>
      <c r="O8" s="6"/>
      <c r="P8" s="6"/>
      <c r="Q8" s="6"/>
      <c r="R8" s="10">
        <v>1</v>
      </c>
      <c r="S8" s="6"/>
      <c r="T8" s="9"/>
      <c r="U8" s="10">
        <v>1</v>
      </c>
      <c r="V8" s="6"/>
      <c r="W8" s="21"/>
      <c r="X8" s="14" t="s">
        <v>50</v>
      </c>
      <c r="Y8" s="14" t="s">
        <v>53</v>
      </c>
      <c r="Z8" s="14"/>
      <c r="AA8" s="100" t="s">
        <v>54</v>
      </c>
      <c r="AB8" s="102"/>
      <c r="AC8" s="86"/>
      <c r="AD8" s="17"/>
      <c r="AE8" s="17"/>
      <c r="AF8" s="17"/>
    </row>
    <row r="9" spans="1:32" ht="15" customHeight="1" x14ac:dyDescent="0.25">
      <c r="A9" s="35"/>
      <c r="B9" s="6">
        <v>2006</v>
      </c>
      <c r="C9" s="14" t="s">
        <v>29</v>
      </c>
      <c r="D9" s="6" t="s">
        <v>31</v>
      </c>
      <c r="E9" s="6">
        <v>27</v>
      </c>
      <c r="F9" s="6">
        <v>14</v>
      </c>
      <c r="G9" s="6">
        <v>13</v>
      </c>
      <c r="H9" s="7">
        <f t="shared" si="0"/>
        <v>0.51851851851851849</v>
      </c>
      <c r="I9" s="8"/>
      <c r="J9" s="6">
        <v>7</v>
      </c>
      <c r="K9" s="6">
        <v>4</v>
      </c>
      <c r="L9" s="6">
        <v>3</v>
      </c>
      <c r="M9" s="7">
        <f t="shared" si="1"/>
        <v>0.5714285714285714</v>
      </c>
      <c r="N9" s="6"/>
      <c r="O9" s="6"/>
      <c r="P9" s="6"/>
      <c r="Q9" s="6"/>
      <c r="R9" s="10"/>
      <c r="S9" s="6"/>
      <c r="T9" s="9"/>
      <c r="U9" s="10"/>
      <c r="V9" s="6"/>
      <c r="W9" s="31"/>
      <c r="X9" s="14" t="s">
        <v>50</v>
      </c>
      <c r="Y9" s="14"/>
      <c r="Z9" s="14"/>
      <c r="AA9" s="100"/>
      <c r="AB9" s="102"/>
      <c r="AC9" s="86"/>
      <c r="AD9" s="17"/>
      <c r="AE9" s="17"/>
      <c r="AF9" s="17"/>
    </row>
    <row r="10" spans="1:32" ht="15" customHeight="1" x14ac:dyDescent="0.25">
      <c r="A10" s="35"/>
      <c r="B10" s="6">
        <v>2007</v>
      </c>
      <c r="C10" s="14" t="s">
        <v>29</v>
      </c>
      <c r="D10" s="6" t="s">
        <v>32</v>
      </c>
      <c r="E10" s="6">
        <v>26</v>
      </c>
      <c r="F10" s="6">
        <v>20</v>
      </c>
      <c r="G10" s="6">
        <v>6</v>
      </c>
      <c r="H10" s="7">
        <f t="shared" si="0"/>
        <v>0.76923076923076927</v>
      </c>
      <c r="I10" s="8"/>
      <c r="J10" s="6">
        <v>14</v>
      </c>
      <c r="K10" s="6">
        <v>9</v>
      </c>
      <c r="L10" s="6">
        <v>5</v>
      </c>
      <c r="M10" s="7">
        <f t="shared" si="1"/>
        <v>0.6428571428571429</v>
      </c>
      <c r="N10" s="6"/>
      <c r="O10" s="6"/>
      <c r="P10" s="6"/>
      <c r="Q10" s="6"/>
      <c r="R10" s="10"/>
      <c r="S10" s="6"/>
      <c r="T10" s="9"/>
      <c r="U10" s="10"/>
      <c r="V10" s="6"/>
      <c r="W10" s="8"/>
      <c r="X10" s="14" t="s">
        <v>50</v>
      </c>
      <c r="Y10" s="14" t="s">
        <v>55</v>
      </c>
      <c r="Z10" s="14" t="s">
        <v>56</v>
      </c>
      <c r="AA10" s="100"/>
      <c r="AB10" s="102"/>
      <c r="AC10" s="86"/>
      <c r="AD10" s="17"/>
      <c r="AE10" s="17"/>
      <c r="AF10" s="17"/>
    </row>
    <row r="11" spans="1:32" ht="15" customHeight="1" x14ac:dyDescent="0.25">
      <c r="A11" s="35"/>
      <c r="B11" s="6">
        <v>2008</v>
      </c>
      <c r="C11" s="14" t="s">
        <v>29</v>
      </c>
      <c r="D11" s="6" t="s">
        <v>28</v>
      </c>
      <c r="E11" s="6">
        <v>24</v>
      </c>
      <c r="F11" s="6">
        <v>14</v>
      </c>
      <c r="G11" s="6">
        <v>10</v>
      </c>
      <c r="H11" s="7">
        <f t="shared" si="0"/>
        <v>0.58333333333333337</v>
      </c>
      <c r="I11" s="8"/>
      <c r="J11" s="6">
        <v>14</v>
      </c>
      <c r="K11" s="6">
        <v>8</v>
      </c>
      <c r="L11" s="6">
        <v>6</v>
      </c>
      <c r="M11" s="7">
        <f t="shared" si="1"/>
        <v>0.5714285714285714</v>
      </c>
      <c r="N11" s="6"/>
      <c r="O11" s="6"/>
      <c r="P11" s="6"/>
      <c r="Q11" s="6"/>
      <c r="R11" s="10">
        <v>1</v>
      </c>
      <c r="S11" s="6"/>
      <c r="T11" s="9"/>
      <c r="U11" s="10"/>
      <c r="V11" s="6">
        <v>1</v>
      </c>
      <c r="W11" s="21"/>
      <c r="X11" s="14" t="s">
        <v>50</v>
      </c>
      <c r="Y11" s="14" t="s">
        <v>57</v>
      </c>
      <c r="Z11" s="14" t="s">
        <v>58</v>
      </c>
      <c r="AA11" s="100"/>
      <c r="AB11" s="102"/>
      <c r="AC11" s="86"/>
      <c r="AD11" s="17"/>
      <c r="AE11" s="17"/>
      <c r="AF11" s="17"/>
    </row>
    <row r="12" spans="1:32" ht="15" customHeight="1" x14ac:dyDescent="0.25">
      <c r="A12" s="35"/>
      <c r="B12" s="6">
        <v>2009</v>
      </c>
      <c r="C12" s="14" t="s">
        <v>29</v>
      </c>
      <c r="D12" s="6" t="s">
        <v>33</v>
      </c>
      <c r="E12" s="6">
        <v>9</v>
      </c>
      <c r="F12" s="6">
        <v>3</v>
      </c>
      <c r="G12" s="6">
        <v>6</v>
      </c>
      <c r="H12" s="7">
        <f t="shared" si="0"/>
        <v>0.33333333333333331</v>
      </c>
      <c r="I12" s="8"/>
      <c r="J12" s="6"/>
      <c r="K12" s="6"/>
      <c r="L12" s="6"/>
      <c r="M12" s="7"/>
      <c r="N12" s="6">
        <v>3</v>
      </c>
      <c r="O12" s="6">
        <v>3</v>
      </c>
      <c r="P12" s="6">
        <v>0</v>
      </c>
      <c r="Q12" s="7">
        <f>PRODUCT(O12/N12)</f>
        <v>1</v>
      </c>
      <c r="R12" s="10"/>
      <c r="S12" s="6"/>
      <c r="T12" s="9"/>
      <c r="U12" s="10"/>
      <c r="V12" s="6"/>
      <c r="W12" s="8"/>
      <c r="X12" s="14"/>
      <c r="Y12" s="14"/>
      <c r="Z12" s="14"/>
      <c r="AA12" s="100"/>
      <c r="AB12" s="102"/>
      <c r="AC12" s="86"/>
      <c r="AD12" s="17"/>
      <c r="AE12" s="17"/>
      <c r="AF12" s="17"/>
    </row>
    <row r="13" spans="1:32" ht="15" customHeight="1" x14ac:dyDescent="0.25">
      <c r="A13" s="35"/>
      <c r="B13" s="6">
        <v>2013</v>
      </c>
      <c r="C13" s="14" t="s">
        <v>34</v>
      </c>
      <c r="D13" s="6" t="s">
        <v>30</v>
      </c>
      <c r="E13" s="6"/>
      <c r="F13" s="6"/>
      <c r="G13" s="6"/>
      <c r="H13" s="7"/>
      <c r="I13" s="8"/>
      <c r="J13" s="6">
        <v>3</v>
      </c>
      <c r="K13" s="6">
        <v>0</v>
      </c>
      <c r="L13" s="6">
        <v>3</v>
      </c>
      <c r="M13" s="7">
        <v>0</v>
      </c>
      <c r="N13" s="6"/>
      <c r="O13" s="6"/>
      <c r="P13" s="6"/>
      <c r="Q13" s="6"/>
      <c r="R13" s="10"/>
      <c r="S13" s="6"/>
      <c r="T13" s="9"/>
      <c r="U13" s="10">
        <v>1</v>
      </c>
      <c r="V13" s="6"/>
      <c r="W13" s="21"/>
      <c r="X13" s="14"/>
      <c r="Y13" s="14"/>
      <c r="Z13" s="14"/>
      <c r="AA13" s="100" t="s">
        <v>59</v>
      </c>
      <c r="AB13" s="102"/>
      <c r="AC13" s="86"/>
      <c r="AD13" s="17"/>
      <c r="AE13" s="17"/>
      <c r="AF13" s="17"/>
    </row>
    <row r="14" spans="1:32" ht="15" customHeight="1" x14ac:dyDescent="0.25">
      <c r="A14" s="35"/>
      <c r="B14" s="6">
        <v>2014</v>
      </c>
      <c r="C14" s="14" t="s">
        <v>34</v>
      </c>
      <c r="D14" s="6" t="s">
        <v>30</v>
      </c>
      <c r="E14" s="6">
        <v>30</v>
      </c>
      <c r="F14" s="6">
        <v>23</v>
      </c>
      <c r="G14" s="6">
        <v>7</v>
      </c>
      <c r="H14" s="7">
        <f t="shared" si="0"/>
        <v>0.76666666666666672</v>
      </c>
      <c r="I14" s="8"/>
      <c r="J14" s="6">
        <v>10</v>
      </c>
      <c r="K14" s="6">
        <v>6</v>
      </c>
      <c r="L14" s="6">
        <v>4</v>
      </c>
      <c r="M14" s="7">
        <f t="shared" ref="M14" si="2">PRODUCT(K14/J14)</f>
        <v>0.6</v>
      </c>
      <c r="N14" s="6"/>
      <c r="O14" s="6"/>
      <c r="P14" s="6"/>
      <c r="Q14" s="6"/>
      <c r="R14" s="10"/>
      <c r="S14" s="6"/>
      <c r="T14" s="9"/>
      <c r="U14" s="10">
        <v>1</v>
      </c>
      <c r="V14" s="6"/>
      <c r="W14" s="8"/>
      <c r="X14" s="14" t="s">
        <v>60</v>
      </c>
      <c r="Y14" s="14" t="s">
        <v>61</v>
      </c>
      <c r="Z14" s="14"/>
      <c r="AA14" s="100" t="s">
        <v>59</v>
      </c>
      <c r="AB14" s="102"/>
      <c r="AC14" s="86"/>
      <c r="AD14" s="17"/>
      <c r="AE14" s="17"/>
      <c r="AF14" s="17"/>
    </row>
    <row r="15" spans="1:32" ht="15" customHeight="1" x14ac:dyDescent="0.25">
      <c r="A15" s="35"/>
      <c r="B15" s="28" t="s">
        <v>2</v>
      </c>
      <c r="C15" s="24"/>
      <c r="D15" s="52"/>
      <c r="E15" s="29">
        <f>SUM(E5:E14)</f>
        <v>195</v>
      </c>
      <c r="F15" s="29">
        <f>SUM(F5:F14)</f>
        <v>119</v>
      </c>
      <c r="G15" s="29">
        <f>SUM(G5:G14)</f>
        <v>76</v>
      </c>
      <c r="H15" s="53">
        <f t="shared" ref="H15" si="3">PRODUCT(F15/E15)</f>
        <v>0.61025641025641031</v>
      </c>
      <c r="I15" s="8"/>
      <c r="J15" s="29">
        <f t="shared" ref="J15:L15" si="4">SUM(J5:J14)</f>
        <v>81</v>
      </c>
      <c r="K15" s="29">
        <f t="shared" si="4"/>
        <v>39</v>
      </c>
      <c r="L15" s="29">
        <f t="shared" si="4"/>
        <v>42</v>
      </c>
      <c r="M15" s="53">
        <f t="shared" ref="M15" si="5">PRODUCT(K15/J15)</f>
        <v>0.48148148148148145</v>
      </c>
      <c r="N15" s="29">
        <f>SUM(N5:N14)</f>
        <v>3</v>
      </c>
      <c r="O15" s="29">
        <f>SUM(O5:O14)</f>
        <v>3</v>
      </c>
      <c r="P15" s="29">
        <f>SUM(P5:P14)</f>
        <v>0</v>
      </c>
      <c r="Q15" s="53">
        <f t="shared" ref="Q15" si="6">PRODUCT(O15/N15)</f>
        <v>1</v>
      </c>
      <c r="R15" s="29">
        <f>SUM(R5:R14)</f>
        <v>2</v>
      </c>
      <c r="S15" s="98">
        <f>SUM(S9:S14)</f>
        <v>0</v>
      </c>
      <c r="T15" s="29">
        <f t="shared" ref="T15:V15" si="7">SUM(T5:T14)</f>
        <v>0</v>
      </c>
      <c r="U15" s="29">
        <f t="shared" si="7"/>
        <v>3</v>
      </c>
      <c r="V15" s="29">
        <f t="shared" si="7"/>
        <v>2</v>
      </c>
      <c r="W15" s="21"/>
      <c r="X15" s="32" t="s">
        <v>40</v>
      </c>
      <c r="Y15" s="32" t="s">
        <v>63</v>
      </c>
      <c r="Z15" s="32" t="s">
        <v>39</v>
      </c>
      <c r="AA15" s="101" t="s">
        <v>62</v>
      </c>
      <c r="AB15" s="102"/>
      <c r="AC15" s="86"/>
      <c r="AD15" s="17"/>
      <c r="AE15" s="17"/>
      <c r="AF15" s="17"/>
    </row>
    <row r="16" spans="1:32" ht="15" customHeight="1" x14ac:dyDescent="0.25">
      <c r="A16" s="35"/>
      <c r="B16" s="54"/>
      <c r="C16" s="55"/>
      <c r="D16" s="56"/>
      <c r="E16" s="56"/>
      <c r="F16" s="56"/>
      <c r="G16" s="56"/>
      <c r="H16" s="56"/>
      <c r="I16" s="57"/>
      <c r="J16" s="56"/>
      <c r="K16" s="56"/>
      <c r="L16" s="56"/>
      <c r="M16" s="56"/>
      <c r="N16" s="56"/>
      <c r="O16" s="56"/>
      <c r="P16" s="56"/>
      <c r="Q16" s="56"/>
      <c r="R16" s="93"/>
      <c r="S16" s="95"/>
      <c r="T16" s="34"/>
      <c r="U16" s="34"/>
      <c r="V16" s="34"/>
      <c r="W16" s="34"/>
      <c r="X16" s="34"/>
      <c r="Y16" s="34"/>
      <c r="Z16" s="34"/>
      <c r="AA16" s="34"/>
      <c r="AB16" s="86"/>
      <c r="AC16" s="86"/>
      <c r="AD16" s="17"/>
      <c r="AE16" s="17"/>
      <c r="AF16" s="17"/>
    </row>
    <row r="17" spans="1:33" ht="15" customHeight="1" x14ac:dyDescent="0.25">
      <c r="A17" s="35"/>
      <c r="B17" s="51" t="s">
        <v>25</v>
      </c>
      <c r="C17" s="58"/>
      <c r="D17" s="59"/>
      <c r="E17" s="49" t="s">
        <v>12</v>
      </c>
      <c r="F17" s="49" t="s">
        <v>10</v>
      </c>
      <c r="G17" s="47" t="s">
        <v>11</v>
      </c>
      <c r="H17" s="49" t="s">
        <v>9</v>
      </c>
      <c r="I17" s="37"/>
      <c r="J17" s="60" t="s">
        <v>19</v>
      </c>
      <c r="K17" s="52"/>
      <c r="L17" s="52"/>
      <c r="M17" s="33" t="s">
        <v>15</v>
      </c>
      <c r="N17" s="33" t="s">
        <v>12</v>
      </c>
      <c r="O17" s="33" t="s">
        <v>10</v>
      </c>
      <c r="P17" s="33" t="s">
        <v>11</v>
      </c>
      <c r="Q17" s="33" t="s">
        <v>9</v>
      </c>
      <c r="R17" s="94"/>
      <c r="S17" s="95"/>
      <c r="T17" s="86"/>
      <c r="U17" s="86"/>
      <c r="V17" s="86"/>
      <c r="W17" s="86"/>
      <c r="X17" s="35" t="s">
        <v>20</v>
      </c>
      <c r="Y17" s="12" t="s">
        <v>42</v>
      </c>
      <c r="Z17" s="86"/>
      <c r="AA17" s="86"/>
      <c r="AB17" s="86"/>
      <c r="AC17" s="17"/>
      <c r="AD17" s="17"/>
      <c r="AE17" s="17"/>
      <c r="AF17" s="17"/>
    </row>
    <row r="18" spans="1:33" ht="15" customHeight="1" x14ac:dyDescent="0.2">
      <c r="A18" s="35"/>
      <c r="B18" s="61" t="s">
        <v>4</v>
      </c>
      <c r="C18" s="62"/>
      <c r="D18" s="63"/>
      <c r="E18" s="6">
        <f>PRODUCT(E15)</f>
        <v>195</v>
      </c>
      <c r="F18" s="6">
        <f t="shared" ref="F18:H18" si="8">PRODUCT(F15)</f>
        <v>119</v>
      </c>
      <c r="G18" s="6">
        <f t="shared" si="8"/>
        <v>76</v>
      </c>
      <c r="H18" s="64">
        <f t="shared" si="8"/>
        <v>0.61025641025641031</v>
      </c>
      <c r="I18" s="37"/>
      <c r="J18" s="61" t="s">
        <v>16</v>
      </c>
      <c r="K18" s="62"/>
      <c r="L18" s="62"/>
      <c r="M18" s="65" t="s">
        <v>40</v>
      </c>
      <c r="N18" s="6">
        <v>7</v>
      </c>
      <c r="O18" s="6">
        <v>3</v>
      </c>
      <c r="P18" s="6">
        <v>4</v>
      </c>
      <c r="Q18" s="7">
        <f>PRODUCT(O18/N18)</f>
        <v>0.42857142857142855</v>
      </c>
      <c r="R18" s="94"/>
      <c r="S18" s="95"/>
      <c r="T18" s="86"/>
      <c r="U18" s="86"/>
      <c r="V18" s="86"/>
      <c r="W18" s="86"/>
      <c r="X18" s="35"/>
      <c r="Y18" s="35" t="s">
        <v>43</v>
      </c>
      <c r="Z18" s="86"/>
      <c r="AA18" s="86"/>
      <c r="AB18" s="86"/>
      <c r="AC18" s="17"/>
      <c r="AD18" s="17"/>
      <c r="AE18" s="17"/>
      <c r="AF18" s="17"/>
    </row>
    <row r="19" spans="1:33" ht="15" customHeight="1" x14ac:dyDescent="0.2">
      <c r="A19" s="35"/>
      <c r="B19" s="66" t="s">
        <v>5</v>
      </c>
      <c r="C19" s="67"/>
      <c r="D19" s="68"/>
      <c r="E19" s="6">
        <f>PRODUCT(J15)</f>
        <v>81</v>
      </c>
      <c r="F19" s="6">
        <f t="shared" ref="F19:G19" si="9">PRODUCT(K15)</f>
        <v>39</v>
      </c>
      <c r="G19" s="6">
        <f t="shared" si="9"/>
        <v>42</v>
      </c>
      <c r="H19" s="7">
        <f t="shared" ref="H19:H22" si="10">PRODUCT(F19/E19)</f>
        <v>0.48148148148148145</v>
      </c>
      <c r="I19" s="37"/>
      <c r="J19" s="61" t="s">
        <v>17</v>
      </c>
      <c r="K19" s="62"/>
      <c r="L19" s="69"/>
      <c r="M19" s="65" t="s">
        <v>63</v>
      </c>
      <c r="N19" s="6">
        <v>23</v>
      </c>
      <c r="O19" s="6">
        <v>11</v>
      </c>
      <c r="P19" s="6">
        <v>12</v>
      </c>
      <c r="Q19" s="7">
        <f>PRODUCT(O19/N19)</f>
        <v>0.47826086956521741</v>
      </c>
      <c r="R19" s="94"/>
      <c r="S19" s="95"/>
      <c r="T19" s="86"/>
      <c r="U19" s="86"/>
      <c r="V19" s="86"/>
      <c r="W19" s="86"/>
      <c r="X19" s="35"/>
      <c r="Y19" s="35" t="s">
        <v>21</v>
      </c>
      <c r="Z19" s="86"/>
      <c r="AA19" s="86"/>
      <c r="AB19" s="86"/>
      <c r="AC19" s="17"/>
      <c r="AD19" s="17"/>
      <c r="AE19" s="17"/>
      <c r="AF19" s="17"/>
    </row>
    <row r="20" spans="1:33" ht="15" customHeight="1" x14ac:dyDescent="0.2">
      <c r="A20" s="35"/>
      <c r="B20" s="66"/>
      <c r="C20" s="67"/>
      <c r="D20" s="68"/>
      <c r="E20" s="6"/>
      <c r="F20" s="6"/>
      <c r="G20" s="6"/>
      <c r="H20" s="7"/>
      <c r="I20" s="37"/>
      <c r="J20" s="70" t="s">
        <v>44</v>
      </c>
      <c r="K20" s="71"/>
      <c r="L20" s="71"/>
      <c r="M20" s="65" t="s">
        <v>39</v>
      </c>
      <c r="N20" s="6">
        <v>7</v>
      </c>
      <c r="O20" s="6">
        <v>5</v>
      </c>
      <c r="P20" s="6">
        <v>2</v>
      </c>
      <c r="Q20" s="7">
        <f>PRODUCT(O20/N20)</f>
        <v>0.7142857142857143</v>
      </c>
      <c r="R20" s="94"/>
      <c r="S20" s="95"/>
      <c r="T20" s="86"/>
      <c r="U20" s="86"/>
      <c r="V20" s="86"/>
      <c r="W20" s="86"/>
      <c r="X20" s="35"/>
      <c r="Y20" s="86"/>
      <c r="Z20" s="86"/>
      <c r="AA20" s="86"/>
      <c r="AB20" s="86"/>
      <c r="AC20" s="17"/>
      <c r="AD20" s="17"/>
      <c r="AE20" s="17"/>
      <c r="AF20" s="17"/>
    </row>
    <row r="21" spans="1:33" ht="15" customHeight="1" x14ac:dyDescent="0.2">
      <c r="A21" s="35"/>
      <c r="B21" s="61" t="s">
        <v>6</v>
      </c>
      <c r="C21" s="62"/>
      <c r="D21" s="63"/>
      <c r="E21" s="6">
        <f>PRODUCT(N15)</f>
        <v>3</v>
      </c>
      <c r="F21" s="6">
        <f t="shared" ref="F21:G21" si="11">PRODUCT(O15)</f>
        <v>3</v>
      </c>
      <c r="G21" s="6">
        <f t="shared" si="11"/>
        <v>0</v>
      </c>
      <c r="H21" s="7">
        <f t="shared" si="10"/>
        <v>1</v>
      </c>
      <c r="I21" s="37"/>
      <c r="J21" s="61" t="s">
        <v>18</v>
      </c>
      <c r="K21" s="62"/>
      <c r="L21" s="19"/>
      <c r="M21" s="65" t="s">
        <v>62</v>
      </c>
      <c r="N21" s="6">
        <v>9</v>
      </c>
      <c r="O21" s="6">
        <v>0</v>
      </c>
      <c r="P21" s="6">
        <v>9</v>
      </c>
      <c r="Q21" s="7">
        <f>PRODUCT(O21/N21)</f>
        <v>0</v>
      </c>
      <c r="R21" s="94"/>
      <c r="S21" s="95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17"/>
      <c r="AE21" s="17"/>
      <c r="AF21" s="17"/>
    </row>
    <row r="22" spans="1:33" ht="15" customHeight="1" x14ac:dyDescent="0.2">
      <c r="A22" s="35"/>
      <c r="B22" s="22" t="s">
        <v>7</v>
      </c>
      <c r="C22" s="72"/>
      <c r="D22" s="73"/>
      <c r="E22" s="33">
        <f>SUM(E18:E21)</f>
        <v>279</v>
      </c>
      <c r="F22" s="33">
        <f t="shared" ref="F22:G22" si="12">SUM(F18:F21)</f>
        <v>161</v>
      </c>
      <c r="G22" s="33">
        <f t="shared" si="12"/>
        <v>118</v>
      </c>
      <c r="H22" s="4">
        <f t="shared" si="10"/>
        <v>0.57706093189964158</v>
      </c>
      <c r="I22" s="37"/>
      <c r="J22" s="22" t="s">
        <v>7</v>
      </c>
      <c r="K22" s="73"/>
      <c r="L22" s="73"/>
      <c r="M22" s="33"/>
      <c r="N22" s="33">
        <f>SUM(N18:N21)</f>
        <v>46</v>
      </c>
      <c r="O22" s="33">
        <f t="shared" ref="O22:P22" si="13">SUM(O18:O21)</f>
        <v>19</v>
      </c>
      <c r="P22" s="33">
        <f t="shared" si="13"/>
        <v>27</v>
      </c>
      <c r="Q22" s="4">
        <f>PRODUCT(O22/N22)</f>
        <v>0.41304347826086957</v>
      </c>
      <c r="R22" s="94"/>
      <c r="S22" s="94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17"/>
      <c r="AE22" s="17"/>
      <c r="AF22" s="17"/>
    </row>
    <row r="23" spans="1:33" ht="15" customHeight="1" x14ac:dyDescent="0.2">
      <c r="A23" s="35"/>
      <c r="B23" s="35"/>
      <c r="C23" s="74"/>
      <c r="D23" s="36"/>
      <c r="E23" s="35"/>
      <c r="F23" s="37"/>
      <c r="G23" s="37"/>
      <c r="H23" s="37"/>
      <c r="I23" s="89"/>
      <c r="J23" s="35"/>
      <c r="K23" s="37"/>
      <c r="L23" s="37"/>
      <c r="M23" s="37"/>
      <c r="N23" s="35"/>
      <c r="O23" s="37"/>
      <c r="P23" s="37"/>
      <c r="Q23" s="37"/>
      <c r="R23" s="94"/>
      <c r="S23" s="94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17"/>
      <c r="AE23" s="17"/>
      <c r="AF23" s="17"/>
    </row>
    <row r="24" spans="1:33" s="26" customFormat="1" ht="15" customHeight="1" x14ac:dyDescent="0.25">
      <c r="A24" s="35"/>
      <c r="B24" s="6" t="s">
        <v>24</v>
      </c>
      <c r="C24" s="24" t="s">
        <v>4</v>
      </c>
      <c r="D24" s="76"/>
      <c r="E24" s="73"/>
      <c r="F24" s="76"/>
      <c r="G24" s="76"/>
      <c r="H24" s="25"/>
      <c r="I24" s="77"/>
      <c r="J24" s="78" t="s">
        <v>5</v>
      </c>
      <c r="K24" s="33"/>
      <c r="L24" s="76"/>
      <c r="M24" s="25"/>
      <c r="N24" s="78" t="s">
        <v>6</v>
      </c>
      <c r="O24" s="33"/>
      <c r="P24" s="50"/>
      <c r="Q24" s="25"/>
      <c r="R24" s="24" t="s">
        <v>71</v>
      </c>
      <c r="S24" s="25"/>
      <c r="T24" s="24" t="s">
        <v>13</v>
      </c>
      <c r="U24" s="76"/>
      <c r="V24" s="25"/>
      <c r="W24" s="87"/>
      <c r="X24" s="22" t="s">
        <v>19</v>
      </c>
      <c r="Y24" s="76"/>
      <c r="Z24" s="76"/>
      <c r="AA24" s="76"/>
      <c r="AB24" s="102"/>
      <c r="AC24" s="86"/>
      <c r="AD24" s="17"/>
      <c r="AE24" s="17"/>
      <c r="AF24" s="17"/>
      <c r="AG24" s="30"/>
    </row>
    <row r="25" spans="1:33" ht="15" customHeight="1" x14ac:dyDescent="0.25">
      <c r="A25" s="35"/>
      <c r="B25" s="49" t="s">
        <v>0</v>
      </c>
      <c r="C25" s="79" t="s">
        <v>1</v>
      </c>
      <c r="D25" s="49" t="s">
        <v>3</v>
      </c>
      <c r="E25" s="49" t="s">
        <v>12</v>
      </c>
      <c r="F25" s="49" t="s">
        <v>10</v>
      </c>
      <c r="G25" s="47" t="s">
        <v>11</v>
      </c>
      <c r="H25" s="49" t="s">
        <v>9</v>
      </c>
      <c r="I25" s="8"/>
      <c r="J25" s="49" t="s">
        <v>12</v>
      </c>
      <c r="K25" s="49" t="s">
        <v>10</v>
      </c>
      <c r="L25" s="80" t="s">
        <v>11</v>
      </c>
      <c r="M25" s="49" t="s">
        <v>9</v>
      </c>
      <c r="N25" s="49" t="s">
        <v>12</v>
      </c>
      <c r="O25" s="49" t="s">
        <v>10</v>
      </c>
      <c r="P25" s="49" t="s">
        <v>11</v>
      </c>
      <c r="Q25" s="49" t="s">
        <v>9</v>
      </c>
      <c r="R25" s="81" t="s">
        <v>72</v>
      </c>
      <c r="S25" s="49" t="s">
        <v>73</v>
      </c>
      <c r="T25" s="47">
        <v>1</v>
      </c>
      <c r="U25" s="81">
        <v>2</v>
      </c>
      <c r="V25" s="49">
        <v>3</v>
      </c>
      <c r="W25" s="8"/>
      <c r="X25" s="27" t="s">
        <v>45</v>
      </c>
      <c r="Y25" s="28" t="s">
        <v>46</v>
      </c>
      <c r="Z25" s="28" t="s">
        <v>47</v>
      </c>
      <c r="AA25" s="99" t="s">
        <v>48</v>
      </c>
      <c r="AB25" s="102"/>
      <c r="AC25" s="86"/>
      <c r="AD25" s="17"/>
      <c r="AE25" s="17"/>
      <c r="AF25" s="17"/>
    </row>
    <row r="26" spans="1:33" ht="15" customHeight="1" x14ac:dyDescent="0.25">
      <c r="A26" s="35"/>
      <c r="B26" s="6">
        <v>2000</v>
      </c>
      <c r="C26" s="14" t="s">
        <v>37</v>
      </c>
      <c r="D26" s="6" t="s">
        <v>27</v>
      </c>
      <c r="E26" s="6">
        <v>22</v>
      </c>
      <c r="F26" s="6">
        <v>13</v>
      </c>
      <c r="G26" s="6">
        <v>9</v>
      </c>
      <c r="H26" s="7">
        <f>PRODUCT(F26/E26)</f>
        <v>0.59090909090909094</v>
      </c>
      <c r="I26" s="8"/>
      <c r="J26" s="6">
        <v>3</v>
      </c>
      <c r="K26" s="6">
        <v>0</v>
      </c>
      <c r="L26" s="6">
        <v>3</v>
      </c>
      <c r="M26" s="7">
        <f>PRODUCT(K26/J26)</f>
        <v>0</v>
      </c>
      <c r="N26" s="6"/>
      <c r="O26" s="6"/>
      <c r="P26" s="6"/>
      <c r="Q26" s="7"/>
      <c r="R26" s="10"/>
      <c r="S26" s="6"/>
      <c r="T26" s="9"/>
      <c r="U26" s="10"/>
      <c r="V26" s="6"/>
      <c r="W26" s="8"/>
      <c r="X26" s="14" t="s">
        <v>64</v>
      </c>
      <c r="Y26" s="14"/>
      <c r="Z26" s="14"/>
      <c r="AA26" s="100"/>
      <c r="AB26" s="102"/>
      <c r="AC26" s="86"/>
      <c r="AD26" s="17"/>
      <c r="AE26" s="17"/>
      <c r="AF26" s="17"/>
    </row>
    <row r="27" spans="1:33" ht="15" customHeight="1" x14ac:dyDescent="0.25">
      <c r="A27" s="35"/>
      <c r="B27" s="6">
        <v>2001</v>
      </c>
      <c r="C27" s="14" t="s">
        <v>37</v>
      </c>
      <c r="D27" s="6" t="s">
        <v>38</v>
      </c>
      <c r="E27" s="6">
        <v>24</v>
      </c>
      <c r="F27" s="6">
        <v>20</v>
      </c>
      <c r="G27" s="6">
        <v>4</v>
      </c>
      <c r="H27" s="7">
        <f>PRODUCT(F27/E27)</f>
        <v>0.83333333333333337</v>
      </c>
      <c r="I27" s="8"/>
      <c r="J27" s="6">
        <v>9</v>
      </c>
      <c r="K27" s="6">
        <v>9</v>
      </c>
      <c r="L27" s="6">
        <v>0</v>
      </c>
      <c r="M27" s="7">
        <f>PRODUCT(K27/J27)</f>
        <v>1</v>
      </c>
      <c r="N27" s="6"/>
      <c r="O27" s="6"/>
      <c r="P27" s="6"/>
      <c r="Q27" s="7"/>
      <c r="R27" s="10"/>
      <c r="S27" s="6"/>
      <c r="T27" s="9">
        <v>1</v>
      </c>
      <c r="U27" s="10"/>
      <c r="V27" s="6"/>
      <c r="W27" s="8"/>
      <c r="X27" s="14" t="s">
        <v>65</v>
      </c>
      <c r="Y27" s="14" t="s">
        <v>66</v>
      </c>
      <c r="Z27" s="14"/>
      <c r="AA27" s="100" t="s">
        <v>67</v>
      </c>
      <c r="AB27" s="103" t="s">
        <v>74</v>
      </c>
      <c r="AC27" s="86"/>
      <c r="AD27" s="17"/>
      <c r="AE27" s="17"/>
      <c r="AF27" s="17"/>
    </row>
    <row r="28" spans="1:33" ht="15" customHeight="1" x14ac:dyDescent="0.25">
      <c r="A28" s="35"/>
      <c r="B28" s="6">
        <v>2002</v>
      </c>
      <c r="C28" s="14" t="s">
        <v>37</v>
      </c>
      <c r="D28" s="6" t="s">
        <v>28</v>
      </c>
      <c r="E28" s="6">
        <v>24</v>
      </c>
      <c r="F28" s="6">
        <v>18</v>
      </c>
      <c r="G28" s="6">
        <v>6</v>
      </c>
      <c r="H28" s="7">
        <f>PRODUCT(F28/E28)</f>
        <v>0.75</v>
      </c>
      <c r="I28" s="8"/>
      <c r="J28" s="6">
        <v>9</v>
      </c>
      <c r="K28" s="6">
        <v>6</v>
      </c>
      <c r="L28" s="6">
        <v>4</v>
      </c>
      <c r="M28" s="7">
        <f>PRODUCT(K28/J28)</f>
        <v>0.66666666666666663</v>
      </c>
      <c r="N28" s="6"/>
      <c r="O28" s="6"/>
      <c r="P28" s="6"/>
      <c r="Q28" s="7"/>
      <c r="R28" s="10">
        <v>1</v>
      </c>
      <c r="S28" s="6"/>
      <c r="T28" s="9"/>
      <c r="U28" s="10"/>
      <c r="V28" s="6">
        <v>1</v>
      </c>
      <c r="W28" s="21"/>
      <c r="X28" s="14" t="s">
        <v>68</v>
      </c>
      <c r="Y28" s="14" t="s">
        <v>69</v>
      </c>
      <c r="Z28" s="14" t="s">
        <v>70</v>
      </c>
      <c r="AA28" s="100"/>
      <c r="AB28" s="102"/>
      <c r="AC28" s="86"/>
      <c r="AD28" s="17"/>
      <c r="AE28" s="17"/>
      <c r="AF28" s="17"/>
    </row>
    <row r="29" spans="1:33" ht="15" customHeight="1" x14ac:dyDescent="0.25">
      <c r="A29" s="35"/>
      <c r="B29" s="28" t="s">
        <v>2</v>
      </c>
      <c r="C29" s="24"/>
      <c r="D29" s="52"/>
      <c r="E29" s="29">
        <f>SUM(E26:E28)</f>
        <v>70</v>
      </c>
      <c r="F29" s="29">
        <f>SUM(F26:F28)</f>
        <v>51</v>
      </c>
      <c r="G29" s="29">
        <f>SUM(G26:G28)</f>
        <v>19</v>
      </c>
      <c r="H29" s="53">
        <f t="shared" ref="H29" si="14">PRODUCT(F29/E29)</f>
        <v>0.72857142857142854</v>
      </c>
      <c r="I29" s="8"/>
      <c r="J29" s="29">
        <v>22</v>
      </c>
      <c r="K29" s="29">
        <f>SUM(K26:K28)</f>
        <v>15</v>
      </c>
      <c r="L29" s="29">
        <f>SUM(L26:L28)</f>
        <v>7</v>
      </c>
      <c r="M29" s="53">
        <f t="shared" ref="M29" si="15">PRODUCT(K29/J29)</f>
        <v>0.68181818181818177</v>
      </c>
      <c r="N29" s="29">
        <f>SUM(N26:N28)</f>
        <v>0</v>
      </c>
      <c r="O29" s="29">
        <f>SUM(O26:O28)</f>
        <v>0</v>
      </c>
      <c r="P29" s="29">
        <f>SUM(P26:P28)</f>
        <v>0</v>
      </c>
      <c r="Q29" s="53">
        <v>0</v>
      </c>
      <c r="R29" s="29">
        <f>SUM(R20:R28)</f>
        <v>1</v>
      </c>
      <c r="S29" s="98">
        <f>SUM(S23:S28)</f>
        <v>0</v>
      </c>
      <c r="T29" s="29">
        <f>SUM(T26:T28)</f>
        <v>1</v>
      </c>
      <c r="U29" s="29">
        <f>SUM(U26:U28)</f>
        <v>0</v>
      </c>
      <c r="V29" s="29">
        <f>SUM(V26:V28)</f>
        <v>1</v>
      </c>
      <c r="W29" s="21"/>
      <c r="X29" s="90" t="s">
        <v>39</v>
      </c>
      <c r="Y29" s="32" t="s">
        <v>40</v>
      </c>
      <c r="Z29" s="32" t="s">
        <v>41</v>
      </c>
      <c r="AA29" s="101" t="s">
        <v>41</v>
      </c>
      <c r="AB29" s="102"/>
      <c r="AC29" s="86"/>
      <c r="AD29" s="17"/>
      <c r="AE29" s="17"/>
      <c r="AF29" s="17"/>
    </row>
    <row r="30" spans="1:33" ht="15" customHeight="1" x14ac:dyDescent="0.25">
      <c r="A30" s="35"/>
      <c r="B30" s="54"/>
      <c r="C30" s="55"/>
      <c r="D30" s="56"/>
      <c r="E30" s="56"/>
      <c r="F30" s="56"/>
      <c r="G30" s="56"/>
      <c r="H30" s="56"/>
      <c r="I30" s="57"/>
      <c r="J30" s="56"/>
      <c r="K30" s="56"/>
      <c r="L30" s="56"/>
      <c r="M30" s="56"/>
      <c r="N30" s="56"/>
      <c r="O30" s="56"/>
      <c r="P30" s="56"/>
      <c r="Q30" s="56"/>
      <c r="R30" s="93"/>
      <c r="S30" s="95"/>
      <c r="T30" s="88"/>
      <c r="U30" s="88"/>
      <c r="V30" s="88"/>
      <c r="W30" s="88"/>
      <c r="X30" s="88"/>
      <c r="Y30" s="88"/>
      <c r="Z30" s="34"/>
      <c r="AA30" s="34"/>
      <c r="AB30" s="86"/>
      <c r="AC30" s="86"/>
      <c r="AD30" s="17"/>
      <c r="AE30" s="17"/>
      <c r="AF30" s="17"/>
    </row>
    <row r="31" spans="1:33" ht="15" customHeight="1" x14ac:dyDescent="0.25">
      <c r="A31" s="35"/>
      <c r="B31" s="51" t="s">
        <v>25</v>
      </c>
      <c r="C31" s="58"/>
      <c r="D31" s="59"/>
      <c r="E31" s="49" t="s">
        <v>12</v>
      </c>
      <c r="F31" s="49" t="s">
        <v>10</v>
      </c>
      <c r="G31" s="47" t="s">
        <v>11</v>
      </c>
      <c r="H31" s="49" t="s">
        <v>9</v>
      </c>
      <c r="I31" s="37"/>
      <c r="J31" s="60" t="s">
        <v>14</v>
      </c>
      <c r="K31" s="52"/>
      <c r="L31" s="52"/>
      <c r="M31" s="33" t="s">
        <v>15</v>
      </c>
      <c r="N31" s="33" t="s">
        <v>12</v>
      </c>
      <c r="O31" s="33" t="s">
        <v>10</v>
      </c>
      <c r="P31" s="33" t="s">
        <v>11</v>
      </c>
      <c r="Q31" s="33" t="s">
        <v>9</v>
      </c>
      <c r="R31" s="94"/>
      <c r="S31" s="94"/>
      <c r="T31" s="75"/>
      <c r="U31" s="75"/>
      <c r="V31" s="75"/>
      <c r="W31" s="75"/>
      <c r="X31" s="35" t="s">
        <v>20</v>
      </c>
      <c r="Y31" s="35" t="s">
        <v>22</v>
      </c>
      <c r="Z31" s="86"/>
      <c r="AA31" s="86"/>
      <c r="AB31" s="86"/>
      <c r="AC31" s="86"/>
      <c r="AD31" s="17"/>
      <c r="AE31" s="17"/>
      <c r="AF31" s="17"/>
    </row>
    <row r="32" spans="1:33" ht="15" customHeight="1" x14ac:dyDescent="0.2">
      <c r="A32" s="35"/>
      <c r="B32" s="61" t="s">
        <v>4</v>
      </c>
      <c r="C32" s="62"/>
      <c r="D32" s="63"/>
      <c r="E32" s="6">
        <f>PRODUCT(E29)</f>
        <v>70</v>
      </c>
      <c r="F32" s="6">
        <f t="shared" ref="F32:G32" si="16">PRODUCT(F29)</f>
        <v>51</v>
      </c>
      <c r="G32" s="6">
        <f t="shared" si="16"/>
        <v>19</v>
      </c>
      <c r="H32" s="7">
        <f>PRODUCT(F32/E32)</f>
        <v>0.72857142857142854</v>
      </c>
      <c r="I32" s="37"/>
      <c r="J32" s="61" t="s">
        <v>16</v>
      </c>
      <c r="K32" s="62"/>
      <c r="L32" s="62"/>
      <c r="M32" s="82" t="s">
        <v>39</v>
      </c>
      <c r="N32" s="83">
        <v>9</v>
      </c>
      <c r="O32" s="83">
        <v>6</v>
      </c>
      <c r="P32" s="83">
        <v>3</v>
      </c>
      <c r="Q32" s="11">
        <v>0.66666666666666663</v>
      </c>
      <c r="R32" s="94"/>
      <c r="S32" s="94"/>
      <c r="T32" s="75"/>
      <c r="U32" s="75"/>
      <c r="V32" s="75"/>
      <c r="W32" s="75"/>
      <c r="X32" s="35"/>
      <c r="Y32" s="12"/>
      <c r="Z32" s="86"/>
      <c r="AA32" s="86"/>
      <c r="AB32" s="86"/>
      <c r="AC32" s="86"/>
      <c r="AD32" s="17"/>
      <c r="AE32" s="17"/>
      <c r="AF32" s="17"/>
    </row>
    <row r="33" spans="1:32" ht="15" customHeight="1" x14ac:dyDescent="0.2">
      <c r="A33" s="35"/>
      <c r="B33" s="66" t="s">
        <v>5</v>
      </c>
      <c r="C33" s="67"/>
      <c r="D33" s="68"/>
      <c r="E33" s="6">
        <f>PRODUCT(J29)</f>
        <v>22</v>
      </c>
      <c r="F33" s="6">
        <f t="shared" ref="F33:G33" si="17">PRODUCT(K29)</f>
        <v>15</v>
      </c>
      <c r="G33" s="6">
        <f t="shared" si="17"/>
        <v>7</v>
      </c>
      <c r="H33" s="7">
        <f t="shared" ref="H33" si="18">PRODUCT(F33/E33)</f>
        <v>0.68181818181818177</v>
      </c>
      <c r="I33" s="37"/>
      <c r="J33" s="61" t="s">
        <v>17</v>
      </c>
      <c r="K33" s="62"/>
      <c r="L33" s="69"/>
      <c r="M33" s="65" t="s">
        <v>40</v>
      </c>
      <c r="N33" s="6">
        <v>7</v>
      </c>
      <c r="O33" s="6">
        <v>4</v>
      </c>
      <c r="P33" s="6">
        <v>3</v>
      </c>
      <c r="Q33" s="7">
        <v>0.5714285714285714</v>
      </c>
      <c r="R33" s="75"/>
      <c r="S33" s="75"/>
      <c r="T33" s="75"/>
      <c r="U33" s="75"/>
      <c r="V33" s="75"/>
      <c r="W33" s="75"/>
      <c r="X33" s="35"/>
      <c r="Y33" s="35"/>
      <c r="Z33" s="86"/>
      <c r="AA33" s="86"/>
      <c r="AB33" s="17"/>
      <c r="AC33" s="17"/>
      <c r="AD33" s="17"/>
      <c r="AE33" s="17"/>
      <c r="AF33" s="17"/>
    </row>
    <row r="34" spans="1:32" ht="15" customHeight="1" x14ac:dyDescent="0.2">
      <c r="A34" s="35"/>
      <c r="B34" s="66"/>
      <c r="C34" s="67"/>
      <c r="D34" s="68"/>
      <c r="E34" s="6"/>
      <c r="F34" s="6"/>
      <c r="G34" s="6"/>
      <c r="H34" s="7"/>
      <c r="I34" s="37"/>
      <c r="J34" s="70" t="s">
        <v>44</v>
      </c>
      <c r="K34" s="71"/>
      <c r="L34" s="71"/>
      <c r="M34" s="65" t="s">
        <v>41</v>
      </c>
      <c r="N34" s="6">
        <v>3</v>
      </c>
      <c r="O34" s="6">
        <v>2</v>
      </c>
      <c r="P34" s="6">
        <v>1</v>
      </c>
      <c r="Q34" s="7">
        <v>0.66700000000000004</v>
      </c>
      <c r="R34" s="94"/>
      <c r="S34" s="94"/>
      <c r="T34" s="75"/>
      <c r="U34" s="75"/>
      <c r="V34" s="75"/>
      <c r="W34" s="75"/>
      <c r="X34" s="35"/>
      <c r="Y34" s="35"/>
      <c r="Z34" s="86"/>
      <c r="AA34" s="86"/>
      <c r="AB34" s="17"/>
      <c r="AC34" s="17"/>
      <c r="AD34" s="17"/>
      <c r="AE34" s="17"/>
      <c r="AF34" s="17"/>
    </row>
    <row r="35" spans="1:32" ht="15" customHeight="1" x14ac:dyDescent="0.2">
      <c r="A35" s="35"/>
      <c r="B35" s="61" t="s">
        <v>6</v>
      </c>
      <c r="C35" s="62"/>
      <c r="D35" s="63"/>
      <c r="E35" s="6"/>
      <c r="F35" s="6"/>
      <c r="G35" s="6"/>
      <c r="H35" s="7"/>
      <c r="I35" s="37"/>
      <c r="J35" s="61" t="s">
        <v>18</v>
      </c>
      <c r="K35" s="62"/>
      <c r="L35" s="19"/>
      <c r="M35" s="65" t="s">
        <v>41</v>
      </c>
      <c r="N35" s="6">
        <v>3</v>
      </c>
      <c r="O35" s="6">
        <v>3</v>
      </c>
      <c r="P35" s="6">
        <v>0</v>
      </c>
      <c r="Q35" s="7">
        <v>1</v>
      </c>
      <c r="R35" s="94"/>
      <c r="S35" s="94"/>
      <c r="T35" s="75"/>
      <c r="U35" s="75"/>
      <c r="V35" s="75"/>
      <c r="W35" s="75"/>
      <c r="X35" s="75"/>
      <c r="Y35" s="75"/>
      <c r="Z35" s="17"/>
      <c r="AA35" s="17"/>
      <c r="AB35" s="17"/>
      <c r="AC35" s="17"/>
      <c r="AD35" s="17"/>
      <c r="AE35" s="17"/>
      <c r="AF35" s="17"/>
    </row>
    <row r="36" spans="1:32" ht="15" customHeight="1" x14ac:dyDescent="0.2">
      <c r="A36" s="35"/>
      <c r="B36" s="22" t="s">
        <v>7</v>
      </c>
      <c r="C36" s="72"/>
      <c r="D36" s="73"/>
      <c r="E36" s="33">
        <f>SUM(E32:E35)</f>
        <v>92</v>
      </c>
      <c r="F36" s="33">
        <f>SUM(F32:F35)</f>
        <v>66</v>
      </c>
      <c r="G36" s="33">
        <f>SUM(G32:G35)</f>
        <v>26</v>
      </c>
      <c r="H36" s="4">
        <f>PRODUCT(F36/E36)</f>
        <v>0.71739130434782605</v>
      </c>
      <c r="I36" s="37"/>
      <c r="J36" s="22" t="s">
        <v>7</v>
      </c>
      <c r="K36" s="73"/>
      <c r="L36" s="73"/>
      <c r="M36" s="32"/>
      <c r="N36" s="33">
        <f>SUM(N32:N35)</f>
        <v>22</v>
      </c>
      <c r="O36" s="33">
        <f t="shared" ref="O36:P36" si="19">SUM(O32:O35)</f>
        <v>15</v>
      </c>
      <c r="P36" s="33">
        <f t="shared" si="19"/>
        <v>7</v>
      </c>
      <c r="Q36" s="4">
        <f>PRODUCT(O36/N36)</f>
        <v>0.68181818181818177</v>
      </c>
      <c r="R36" s="94"/>
      <c r="S36" s="94"/>
      <c r="T36" s="75"/>
      <c r="U36" s="75"/>
      <c r="V36" s="75"/>
      <c r="W36" s="75"/>
      <c r="X36" s="75"/>
      <c r="Y36" s="75"/>
      <c r="Z36" s="17"/>
      <c r="AA36" s="17"/>
      <c r="AB36" s="17"/>
      <c r="AC36" s="17"/>
      <c r="AD36" s="17"/>
      <c r="AE36" s="17"/>
      <c r="AF36" s="17"/>
    </row>
    <row r="37" spans="1:32" ht="15" customHeight="1" x14ac:dyDescent="0.2">
      <c r="A37" s="35"/>
      <c r="B37" s="37"/>
      <c r="C37" s="74"/>
      <c r="D37" s="37"/>
      <c r="E37" s="37"/>
      <c r="F37" s="37"/>
      <c r="G37" s="37"/>
      <c r="H37" s="37"/>
      <c r="I37" s="88"/>
      <c r="J37" s="37"/>
      <c r="K37" s="37"/>
      <c r="L37" s="37"/>
      <c r="M37" s="37"/>
      <c r="N37" s="37"/>
      <c r="O37" s="37"/>
      <c r="P37" s="37"/>
      <c r="Q37" s="37"/>
      <c r="R37" s="94"/>
      <c r="S37" s="94"/>
      <c r="T37" s="37"/>
      <c r="U37" s="37"/>
      <c r="V37" s="3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" customHeight="1" x14ac:dyDescent="0.2">
      <c r="A38" s="35"/>
      <c r="B38" s="37"/>
      <c r="C38" s="74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94"/>
      <c r="S38" s="94"/>
      <c r="T38" s="37"/>
      <c r="U38" s="37"/>
      <c r="V38" s="3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" customHeight="1" x14ac:dyDescent="0.2">
      <c r="A39" s="35"/>
      <c r="B39" s="37"/>
      <c r="C39" s="7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94"/>
      <c r="S39" s="94"/>
      <c r="T39" s="37"/>
      <c r="U39" s="37"/>
      <c r="V39" s="3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" customHeight="1" x14ac:dyDescent="0.2">
      <c r="A40" s="35"/>
      <c r="B40" s="37"/>
      <c r="C40" s="7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94"/>
      <c r="S40" s="94"/>
      <c r="T40" s="37"/>
      <c r="U40" s="37"/>
      <c r="V40" s="3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" customHeight="1" x14ac:dyDescent="0.2">
      <c r="A41" s="35"/>
      <c r="B41" s="37"/>
      <c r="C41" s="7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94"/>
      <c r="S41" s="94"/>
      <c r="T41" s="37"/>
      <c r="U41" s="37"/>
      <c r="V41" s="3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" customHeight="1" x14ac:dyDescent="0.2">
      <c r="A42" s="35"/>
      <c r="B42" s="37"/>
      <c r="C42" s="74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94"/>
      <c r="S42" s="94"/>
      <c r="T42" s="37"/>
      <c r="U42" s="37"/>
      <c r="V42" s="3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" customHeight="1" x14ac:dyDescent="0.2">
      <c r="A43" s="35"/>
      <c r="B43" s="37"/>
      <c r="C43" s="74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94"/>
      <c r="S43" s="94"/>
      <c r="T43" s="37"/>
      <c r="U43" s="37"/>
      <c r="V43" s="3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" customHeight="1" x14ac:dyDescent="0.2">
      <c r="A44" s="35"/>
      <c r="B44" s="37"/>
      <c r="C44" s="74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94"/>
      <c r="S44" s="94"/>
      <c r="T44" s="37"/>
      <c r="U44" s="37"/>
      <c r="V44" s="3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" customHeight="1" x14ac:dyDescent="0.2">
      <c r="A45" s="35"/>
      <c r="B45" s="37"/>
      <c r="C45" s="74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94"/>
      <c r="S45" s="94"/>
      <c r="T45" s="37"/>
      <c r="U45" s="37"/>
      <c r="V45" s="3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" customHeight="1" x14ac:dyDescent="0.2">
      <c r="A46" s="35"/>
      <c r="B46" s="37"/>
      <c r="C46" s="7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94"/>
      <c r="S46" s="94"/>
      <c r="T46" s="37"/>
      <c r="U46" s="37"/>
      <c r="V46" s="3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" customHeight="1" x14ac:dyDescent="0.2">
      <c r="A47" s="35"/>
      <c r="B47" s="37"/>
      <c r="C47" s="74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94"/>
      <c r="S47" s="94"/>
      <c r="T47" s="37"/>
      <c r="U47" s="37"/>
      <c r="V47" s="3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" customHeight="1" x14ac:dyDescent="0.2">
      <c r="A48" s="35"/>
      <c r="B48" s="37"/>
      <c r="C48" s="74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94"/>
      <c r="S48" s="94"/>
      <c r="T48" s="37"/>
      <c r="U48" s="37"/>
      <c r="V48" s="3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" customHeight="1" x14ac:dyDescent="0.2">
      <c r="A49" s="35"/>
      <c r="B49" s="37"/>
      <c r="C49" s="74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94"/>
      <c r="S49" s="94"/>
      <c r="T49" s="37"/>
      <c r="U49" s="37"/>
      <c r="V49" s="3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" customHeight="1" x14ac:dyDescent="0.2">
      <c r="A50" s="35"/>
      <c r="B50" s="37"/>
      <c r="C50" s="74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94"/>
      <c r="S50" s="94"/>
      <c r="T50" s="37"/>
      <c r="U50" s="37"/>
      <c r="V50" s="3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" customHeight="1" x14ac:dyDescent="0.2">
      <c r="A51" s="35"/>
      <c r="B51" s="37"/>
      <c r="C51" s="74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94"/>
      <c r="S51" s="94"/>
      <c r="T51" s="37"/>
      <c r="U51" s="37"/>
      <c r="V51" s="3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" customHeight="1" x14ac:dyDescent="0.2">
      <c r="A52" s="35"/>
      <c r="B52" s="37"/>
      <c r="C52" s="74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94"/>
      <c r="S52" s="94"/>
      <c r="T52" s="37"/>
      <c r="U52" s="37"/>
      <c r="V52" s="3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" customHeight="1" x14ac:dyDescent="0.2">
      <c r="A53" s="35"/>
      <c r="B53" s="37"/>
      <c r="C53" s="74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94"/>
      <c r="S53" s="94"/>
      <c r="T53" s="37"/>
      <c r="U53" s="37"/>
      <c r="V53" s="3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" customHeight="1" x14ac:dyDescent="0.2">
      <c r="A54" s="35"/>
      <c r="B54" s="37"/>
      <c r="C54" s="74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94"/>
      <c r="S54" s="94"/>
      <c r="T54" s="37"/>
      <c r="U54" s="37"/>
      <c r="V54" s="3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" customHeight="1" x14ac:dyDescent="0.2">
      <c r="A55" s="35"/>
      <c r="B55" s="37"/>
      <c r="C55" s="74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94"/>
      <c r="S55" s="94"/>
      <c r="T55" s="37"/>
      <c r="U55" s="37"/>
      <c r="V55" s="3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" customHeight="1" x14ac:dyDescent="0.2">
      <c r="A56" s="35"/>
      <c r="B56" s="37"/>
      <c r="C56" s="74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94"/>
      <c r="S56" s="94"/>
      <c r="T56" s="37"/>
      <c r="U56" s="37"/>
      <c r="V56" s="3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" customHeight="1" x14ac:dyDescent="0.2">
      <c r="A57" s="35"/>
      <c r="B57" s="37"/>
      <c r="C57" s="74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94"/>
      <c r="S57" s="94"/>
      <c r="T57" s="37"/>
      <c r="U57" s="37"/>
      <c r="V57" s="3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" customHeight="1" x14ac:dyDescent="0.2">
      <c r="A58" s="35"/>
      <c r="B58" s="37"/>
      <c r="C58" s="74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94"/>
      <c r="S58" s="94"/>
      <c r="T58" s="37"/>
      <c r="U58" s="37"/>
      <c r="V58" s="3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" customHeight="1" x14ac:dyDescent="0.2">
      <c r="A59" s="35"/>
      <c r="B59" s="37"/>
      <c r="C59" s="74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94"/>
      <c r="S59" s="94"/>
      <c r="T59" s="37"/>
      <c r="U59" s="37"/>
      <c r="V59" s="3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" customHeight="1" x14ac:dyDescent="0.2">
      <c r="A60" s="35"/>
      <c r="B60" s="37"/>
      <c r="C60" s="74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94"/>
      <c r="S60" s="94"/>
      <c r="T60" s="37"/>
      <c r="U60" s="37"/>
      <c r="V60" s="3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" customHeight="1" x14ac:dyDescent="0.2">
      <c r="A61" s="35"/>
      <c r="B61" s="37"/>
      <c r="C61" s="74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94"/>
      <c r="S61" s="94"/>
      <c r="T61" s="37"/>
      <c r="U61" s="37"/>
      <c r="V61" s="3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" customHeight="1" x14ac:dyDescent="0.2">
      <c r="A62" s="35"/>
      <c r="B62" s="37"/>
      <c r="C62" s="74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94"/>
      <c r="S62" s="94"/>
      <c r="T62" s="37"/>
      <c r="U62" s="37"/>
      <c r="V62" s="3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" customHeight="1" x14ac:dyDescent="0.2">
      <c r="A63" s="35"/>
      <c r="B63" s="37"/>
      <c r="C63" s="74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94"/>
      <c r="S63" s="94"/>
      <c r="T63" s="37"/>
      <c r="U63" s="37"/>
      <c r="V63" s="3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" customHeight="1" x14ac:dyDescent="0.2">
      <c r="A64" s="35"/>
      <c r="B64" s="37"/>
      <c r="C64" s="7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94"/>
      <c r="S64" s="94"/>
      <c r="T64" s="37"/>
      <c r="U64" s="37"/>
      <c r="V64" s="3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" customHeight="1" x14ac:dyDescent="0.2">
      <c r="A65" s="35"/>
      <c r="B65" s="37"/>
      <c r="C65" s="74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94"/>
      <c r="S65" s="94"/>
      <c r="T65" s="37"/>
      <c r="U65" s="37"/>
      <c r="V65" s="3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" customHeight="1" x14ac:dyDescent="0.2">
      <c r="A66" s="35"/>
      <c r="B66" s="37"/>
      <c r="C66" s="74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94"/>
      <c r="S66" s="94"/>
      <c r="T66" s="37"/>
      <c r="U66" s="37"/>
      <c r="V66" s="3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" customHeight="1" x14ac:dyDescent="0.2">
      <c r="A67" s="35"/>
      <c r="B67" s="37"/>
      <c r="C67" s="74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94"/>
      <c r="S67" s="94"/>
      <c r="T67" s="37"/>
      <c r="U67" s="37"/>
      <c r="V67" s="3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" customHeight="1" x14ac:dyDescent="0.2">
      <c r="A68" s="35"/>
      <c r="B68" s="37"/>
      <c r="C68" s="74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94"/>
      <c r="S68" s="94"/>
      <c r="T68" s="37"/>
      <c r="U68" s="37"/>
      <c r="V68" s="3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" customHeight="1" x14ac:dyDescent="0.2">
      <c r="A69" s="35"/>
      <c r="B69" s="37"/>
      <c r="C69" s="74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94"/>
      <c r="S69" s="94"/>
      <c r="T69" s="37"/>
      <c r="U69" s="37"/>
      <c r="V69" s="3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" customHeight="1" x14ac:dyDescent="0.2">
      <c r="A70" s="35"/>
      <c r="B70" s="37"/>
      <c r="C70" s="74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94"/>
      <c r="S70" s="94"/>
      <c r="T70" s="37"/>
      <c r="U70" s="37"/>
      <c r="V70" s="3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" customHeight="1" x14ac:dyDescent="0.2">
      <c r="A71" s="35"/>
      <c r="B71" s="37"/>
      <c r="C71" s="74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94"/>
      <c r="S71" s="94"/>
      <c r="T71" s="37"/>
      <c r="U71" s="37"/>
      <c r="V71" s="3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" customHeight="1" x14ac:dyDescent="0.2">
      <c r="A72" s="35"/>
      <c r="B72" s="37"/>
      <c r="C72" s="74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94"/>
      <c r="S72" s="94"/>
      <c r="T72" s="37"/>
      <c r="U72" s="37"/>
      <c r="V72" s="3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" customHeight="1" x14ac:dyDescent="0.2">
      <c r="A73" s="35"/>
      <c r="B73" s="37"/>
      <c r="C73" s="74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94"/>
      <c r="S73" s="94"/>
      <c r="T73" s="37"/>
      <c r="U73" s="37"/>
      <c r="V73" s="3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" customHeight="1" x14ac:dyDescent="0.2">
      <c r="A74" s="35"/>
      <c r="B74" s="37"/>
      <c r="C74" s="74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94"/>
      <c r="S74" s="94"/>
      <c r="T74" s="37"/>
      <c r="U74" s="37"/>
      <c r="V74" s="3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" customHeight="1" x14ac:dyDescent="0.2">
      <c r="A75" s="35"/>
      <c r="B75" s="37"/>
      <c r="C75" s="74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94"/>
      <c r="S75" s="94"/>
      <c r="T75" s="37"/>
      <c r="U75" s="37"/>
      <c r="V75" s="3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" customHeight="1" x14ac:dyDescent="0.2">
      <c r="A76" s="35"/>
      <c r="B76" s="37"/>
      <c r="C76" s="74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94"/>
      <c r="S76" s="94"/>
      <c r="T76" s="37"/>
      <c r="U76" s="37"/>
      <c r="V76" s="3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" customHeight="1" x14ac:dyDescent="0.2">
      <c r="A77" s="35"/>
      <c r="B77" s="37"/>
      <c r="C77" s="74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94"/>
      <c r="S77" s="94"/>
      <c r="T77" s="37"/>
      <c r="U77" s="37"/>
      <c r="V77" s="3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" customHeight="1" x14ac:dyDescent="0.2">
      <c r="A78" s="35"/>
      <c r="B78" s="37"/>
      <c r="C78" s="74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94"/>
      <c r="S78" s="94"/>
      <c r="T78" s="37"/>
      <c r="U78" s="37"/>
      <c r="V78" s="3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" customHeight="1" x14ac:dyDescent="0.2">
      <c r="A79" s="35"/>
      <c r="B79" s="37"/>
      <c r="C79" s="74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94"/>
      <c r="S79" s="94"/>
      <c r="T79" s="37"/>
      <c r="U79" s="37"/>
      <c r="V79" s="3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" customHeight="1" x14ac:dyDescent="0.2">
      <c r="A80" s="35"/>
      <c r="B80" s="37"/>
      <c r="C80" s="74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94"/>
      <c r="S80" s="94"/>
      <c r="T80" s="37"/>
      <c r="U80" s="37"/>
      <c r="V80" s="3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" customHeight="1" x14ac:dyDescent="0.2">
      <c r="A81" s="35"/>
      <c r="B81" s="37"/>
      <c r="C81" s="74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94"/>
      <c r="S81" s="94"/>
      <c r="T81" s="37"/>
      <c r="U81" s="37"/>
      <c r="V81" s="3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" customHeight="1" x14ac:dyDescent="0.2">
      <c r="A82" s="35"/>
      <c r="B82" s="37"/>
      <c r="C82" s="74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94"/>
      <c r="S82" s="94"/>
      <c r="T82" s="37"/>
      <c r="U82" s="37"/>
      <c r="V82" s="3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" customHeight="1" x14ac:dyDescent="0.2">
      <c r="A83" s="35"/>
      <c r="B83" s="37"/>
      <c r="C83" s="74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94"/>
      <c r="S83" s="94"/>
      <c r="T83" s="37"/>
      <c r="U83" s="37"/>
      <c r="V83" s="3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" customHeight="1" x14ac:dyDescent="0.2">
      <c r="A84" s="35"/>
      <c r="B84" s="37"/>
      <c r="C84" s="74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94"/>
      <c r="S84" s="94"/>
      <c r="T84" s="37"/>
      <c r="U84" s="37"/>
      <c r="V84" s="3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" customHeight="1" x14ac:dyDescent="0.2">
      <c r="A85" s="35"/>
      <c r="B85" s="37"/>
      <c r="C85" s="74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94"/>
      <c r="S85" s="94"/>
      <c r="T85" s="37"/>
      <c r="U85" s="37"/>
      <c r="V85" s="3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" customHeight="1" x14ac:dyDescent="0.2">
      <c r="A86" s="35"/>
      <c r="B86" s="37"/>
      <c r="C86" s="74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94"/>
      <c r="S86" s="94"/>
      <c r="T86" s="37"/>
      <c r="U86" s="37"/>
      <c r="V86" s="3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" customHeight="1" x14ac:dyDescent="0.2">
      <c r="A87" s="35"/>
      <c r="B87" s="37"/>
      <c r="C87" s="74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94"/>
      <c r="S87" s="94"/>
      <c r="T87" s="37"/>
      <c r="U87" s="37"/>
      <c r="V87" s="3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" customHeight="1" x14ac:dyDescent="0.2">
      <c r="A88" s="35"/>
      <c r="B88" s="37"/>
      <c r="C88" s="74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94"/>
      <c r="S88" s="94"/>
      <c r="T88" s="37"/>
      <c r="U88" s="37"/>
      <c r="V88" s="3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" customHeight="1" x14ac:dyDescent="0.2">
      <c r="A89" s="35"/>
      <c r="B89" s="37"/>
      <c r="C89" s="74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94"/>
      <c r="S89" s="94"/>
      <c r="T89" s="37"/>
      <c r="U89" s="37"/>
      <c r="V89" s="3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" customHeight="1" x14ac:dyDescent="0.2">
      <c r="A90" s="35"/>
      <c r="B90" s="37"/>
      <c r="C90" s="74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94"/>
      <c r="S90" s="94"/>
      <c r="T90" s="37"/>
      <c r="U90" s="37"/>
      <c r="V90" s="3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" customHeight="1" x14ac:dyDescent="0.2">
      <c r="A91" s="35"/>
      <c r="B91" s="37"/>
      <c r="C91" s="74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94"/>
      <c r="S91" s="94"/>
      <c r="T91" s="37"/>
      <c r="U91" s="37"/>
      <c r="V91" s="3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" customHeight="1" x14ac:dyDescent="0.2">
      <c r="A92" s="35"/>
      <c r="B92" s="37"/>
      <c r="C92" s="74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94"/>
      <c r="S92" s="94"/>
      <c r="T92" s="37"/>
      <c r="U92" s="37"/>
      <c r="V92" s="3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" customHeight="1" x14ac:dyDescent="0.2">
      <c r="A93" s="35"/>
      <c r="B93" s="37"/>
      <c r="C93" s="74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94"/>
      <c r="S93" s="94"/>
      <c r="T93" s="37"/>
      <c r="U93" s="37"/>
      <c r="V93" s="3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" customHeight="1" x14ac:dyDescent="0.2">
      <c r="A94" s="35"/>
      <c r="B94" s="37"/>
      <c r="C94" s="74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94"/>
      <c r="S94" s="94"/>
      <c r="T94" s="37"/>
      <c r="U94" s="37"/>
      <c r="V94" s="3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" customHeight="1" x14ac:dyDescent="0.2">
      <c r="A95" s="35"/>
      <c r="B95" s="37"/>
      <c r="C95" s="74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94"/>
      <c r="S95" s="94"/>
      <c r="T95" s="37"/>
      <c r="U95" s="37"/>
      <c r="V95" s="3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" customHeight="1" x14ac:dyDescent="0.2">
      <c r="A96" s="35"/>
      <c r="B96" s="37"/>
      <c r="C96" s="74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94"/>
      <c r="S96" s="94"/>
      <c r="T96" s="37"/>
      <c r="U96" s="37"/>
      <c r="V96" s="3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" customHeight="1" x14ac:dyDescent="0.2">
      <c r="A97" s="35"/>
      <c r="B97" s="37"/>
      <c r="C97" s="74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94"/>
      <c r="S97" s="94"/>
      <c r="T97" s="37"/>
      <c r="U97" s="37"/>
      <c r="V97" s="3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" customHeight="1" x14ac:dyDescent="0.2">
      <c r="A98" s="35"/>
      <c r="B98" s="37"/>
      <c r="C98" s="74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94"/>
      <c r="S98" s="94"/>
      <c r="T98" s="37"/>
      <c r="U98" s="37"/>
      <c r="V98" s="3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" customHeight="1" x14ac:dyDescent="0.2">
      <c r="A99" s="35"/>
      <c r="B99" s="37"/>
      <c r="C99" s="74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94"/>
      <c r="S99" s="94"/>
      <c r="T99" s="37"/>
      <c r="U99" s="37"/>
      <c r="V99" s="3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" customHeight="1" x14ac:dyDescent="0.2">
      <c r="A100" s="35"/>
      <c r="B100" s="37"/>
      <c r="C100" s="74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94"/>
      <c r="S100" s="94"/>
      <c r="T100" s="37"/>
      <c r="U100" s="37"/>
      <c r="V100" s="3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" customHeight="1" x14ac:dyDescent="0.2">
      <c r="A101" s="35"/>
      <c r="B101" s="37"/>
      <c r="C101" s="74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94"/>
      <c r="S101" s="94"/>
      <c r="T101" s="37"/>
      <c r="U101" s="37"/>
      <c r="V101" s="3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" customHeight="1" x14ac:dyDescent="0.2">
      <c r="A102" s="35"/>
      <c r="B102" s="37"/>
      <c r="C102" s="74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94"/>
      <c r="S102" s="94"/>
      <c r="T102" s="37"/>
      <c r="U102" s="37"/>
      <c r="V102" s="3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" customHeight="1" x14ac:dyDescent="0.2">
      <c r="A103" s="35"/>
      <c r="B103" s="37"/>
      <c r="C103" s="74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94"/>
      <c r="S103" s="94"/>
      <c r="T103" s="37"/>
      <c r="U103" s="37"/>
      <c r="V103" s="3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" customHeight="1" x14ac:dyDescent="0.2">
      <c r="A104" s="35"/>
      <c r="B104" s="37"/>
      <c r="C104" s="74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94"/>
      <c r="S104" s="94"/>
      <c r="T104" s="37"/>
      <c r="U104" s="37"/>
      <c r="V104" s="3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" customHeight="1" x14ac:dyDescent="0.2">
      <c r="A105" s="35"/>
      <c r="B105" s="37"/>
      <c r="C105" s="74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94"/>
      <c r="S105" s="94"/>
      <c r="T105" s="37"/>
      <c r="U105" s="37"/>
      <c r="V105" s="3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" customHeight="1" x14ac:dyDescent="0.2">
      <c r="A106" s="35"/>
      <c r="B106" s="37"/>
      <c r="C106" s="74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96"/>
      <c r="S106" s="96"/>
      <c r="T106" s="37"/>
      <c r="U106" s="37"/>
      <c r="V106" s="3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" customHeight="1" x14ac:dyDescent="0.2">
      <c r="A107" s="35"/>
      <c r="B107" s="37"/>
      <c r="C107" s="74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96"/>
      <c r="S107" s="96"/>
      <c r="T107" s="37"/>
      <c r="U107" s="37"/>
      <c r="V107" s="3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" customHeight="1" x14ac:dyDescent="0.2">
      <c r="A108" s="35"/>
      <c r="B108" s="37"/>
      <c r="C108" s="74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96"/>
      <c r="S108" s="96"/>
      <c r="T108" s="37"/>
      <c r="U108" s="37"/>
      <c r="V108" s="3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" customHeight="1" x14ac:dyDescent="0.2">
      <c r="A109" s="35"/>
      <c r="B109" s="37"/>
      <c r="C109" s="74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96"/>
      <c r="S109" s="96"/>
      <c r="T109" s="37"/>
      <c r="U109" s="37"/>
      <c r="V109" s="3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" customHeight="1" x14ac:dyDescent="0.2">
      <c r="A110" s="36"/>
      <c r="B110" s="35"/>
      <c r="C110" s="74"/>
      <c r="D110" s="36"/>
      <c r="E110" s="35"/>
      <c r="F110" s="37"/>
      <c r="G110" s="37"/>
      <c r="H110" s="37"/>
      <c r="I110" s="75"/>
      <c r="J110" s="35"/>
      <c r="K110" s="37"/>
      <c r="L110" s="37"/>
      <c r="M110" s="37"/>
      <c r="N110" s="35"/>
      <c r="O110" s="37"/>
      <c r="P110" s="37"/>
      <c r="Q110" s="37"/>
      <c r="R110" s="96"/>
      <c r="S110" s="96"/>
      <c r="T110" s="35"/>
      <c r="U110" s="35"/>
      <c r="V110" s="35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" customHeight="1" x14ac:dyDescent="0.2">
      <c r="A111" s="36"/>
      <c r="B111" s="35"/>
      <c r="C111" s="74"/>
      <c r="D111" s="36"/>
      <c r="E111" s="35"/>
      <c r="F111" s="37"/>
      <c r="G111" s="37"/>
      <c r="H111" s="37"/>
      <c r="I111" s="75"/>
      <c r="J111" s="35"/>
      <c r="K111" s="37"/>
      <c r="L111" s="37"/>
      <c r="M111" s="37"/>
      <c r="N111" s="35"/>
      <c r="O111" s="37"/>
      <c r="P111" s="37"/>
      <c r="Q111" s="37"/>
      <c r="R111" s="96"/>
      <c r="S111" s="96"/>
      <c r="T111" s="35"/>
      <c r="U111" s="35"/>
      <c r="V111" s="35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" customHeight="1" x14ac:dyDescent="0.2">
      <c r="A112" s="36"/>
      <c r="B112" s="35"/>
      <c r="C112" s="74"/>
      <c r="D112" s="36"/>
      <c r="E112" s="35"/>
      <c r="F112" s="37"/>
      <c r="G112" s="37"/>
      <c r="H112" s="37"/>
      <c r="I112" s="75"/>
      <c r="J112" s="35"/>
      <c r="K112" s="37"/>
      <c r="L112" s="37"/>
      <c r="M112" s="37"/>
      <c r="N112" s="35"/>
      <c r="O112" s="37"/>
      <c r="P112" s="37"/>
      <c r="Q112" s="37"/>
      <c r="R112" s="96"/>
      <c r="S112" s="96"/>
      <c r="T112" s="35"/>
      <c r="U112" s="35"/>
      <c r="V112" s="35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" customHeight="1" x14ac:dyDescent="0.2">
      <c r="A113" s="36"/>
      <c r="B113" s="35"/>
      <c r="C113" s="74"/>
      <c r="D113" s="36"/>
      <c r="E113" s="35"/>
      <c r="F113" s="37"/>
      <c r="G113" s="37"/>
      <c r="H113" s="37"/>
      <c r="I113" s="75"/>
      <c r="J113" s="35"/>
      <c r="K113" s="37"/>
      <c r="L113" s="37"/>
      <c r="M113" s="37"/>
      <c r="N113" s="35"/>
      <c r="O113" s="37"/>
      <c r="P113" s="37"/>
      <c r="Q113" s="37"/>
      <c r="R113" s="96"/>
      <c r="S113" s="96"/>
      <c r="T113" s="35"/>
      <c r="U113" s="35"/>
      <c r="V113" s="35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" customHeight="1" x14ac:dyDescent="0.2">
      <c r="A114" s="36"/>
      <c r="B114" s="35"/>
      <c r="C114" s="74"/>
      <c r="D114" s="36"/>
      <c r="E114" s="35"/>
      <c r="F114" s="37"/>
      <c r="G114" s="37"/>
      <c r="H114" s="37"/>
      <c r="I114" s="75"/>
      <c r="J114" s="35"/>
      <c r="K114" s="37"/>
      <c r="L114" s="37"/>
      <c r="M114" s="37"/>
      <c r="N114" s="35"/>
      <c r="O114" s="37"/>
      <c r="P114" s="37"/>
      <c r="Q114" s="37"/>
      <c r="T114" s="35"/>
      <c r="U114" s="35"/>
      <c r="V114" s="35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" customHeight="1" x14ac:dyDescent="0.2">
      <c r="A115" s="36"/>
      <c r="B115" s="35"/>
      <c r="C115" s="74"/>
      <c r="D115" s="36"/>
      <c r="E115" s="35"/>
      <c r="F115" s="37"/>
      <c r="G115" s="37"/>
      <c r="H115" s="37"/>
      <c r="I115" s="75"/>
      <c r="J115" s="35"/>
      <c r="K115" s="37"/>
      <c r="L115" s="37"/>
      <c r="M115" s="37"/>
      <c r="N115" s="35"/>
      <c r="O115" s="37"/>
      <c r="P115" s="37"/>
      <c r="Q115" s="37"/>
      <c r="T115" s="35"/>
      <c r="U115" s="35"/>
      <c r="V115" s="35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" customHeight="1" x14ac:dyDescent="0.2">
      <c r="A116" s="36"/>
      <c r="B116" s="35"/>
      <c r="C116" s="74"/>
      <c r="D116" s="36"/>
      <c r="E116" s="35"/>
      <c r="F116" s="37"/>
      <c r="G116" s="37"/>
      <c r="H116" s="37"/>
      <c r="I116" s="75"/>
      <c r="J116" s="35"/>
      <c r="K116" s="37"/>
      <c r="L116" s="37"/>
      <c r="M116" s="37"/>
      <c r="N116" s="35"/>
      <c r="O116" s="37"/>
      <c r="P116" s="37"/>
      <c r="Q116" s="37"/>
      <c r="T116" s="35"/>
      <c r="U116" s="35"/>
      <c r="V116" s="35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" customHeight="1" x14ac:dyDescent="0.2">
      <c r="A117" s="36"/>
      <c r="B117" s="35"/>
      <c r="C117" s="74"/>
      <c r="D117" s="36"/>
      <c r="E117" s="35"/>
      <c r="F117" s="37"/>
      <c r="G117" s="37"/>
      <c r="H117" s="37"/>
      <c r="I117" s="75"/>
      <c r="J117" s="35"/>
      <c r="K117" s="37"/>
      <c r="L117" s="37"/>
      <c r="M117" s="37"/>
      <c r="N117" s="35"/>
      <c r="O117" s="37"/>
      <c r="P117" s="37"/>
      <c r="Q117" s="37"/>
      <c r="T117" s="35"/>
      <c r="U117" s="35"/>
      <c r="V117" s="35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" customHeight="1" x14ac:dyDescent="0.25"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" customHeight="1" x14ac:dyDescent="0.25"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" customHeight="1" x14ac:dyDescent="0.25"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" customHeight="1" x14ac:dyDescent="0.25"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" customHeight="1" x14ac:dyDescent="0.25"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" customHeight="1" x14ac:dyDescent="0.25"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" customHeight="1" x14ac:dyDescent="0.25"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" customHeight="1" x14ac:dyDescent="0.25"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" customHeight="1" x14ac:dyDescent="0.25"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" customHeight="1" x14ac:dyDescent="0.25"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" customHeight="1" x14ac:dyDescent="0.25"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23:32" ht="15" customHeight="1" x14ac:dyDescent="0.25"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23:32" ht="15" customHeight="1" x14ac:dyDescent="0.25"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23:32" ht="15" customHeight="1" x14ac:dyDescent="0.25"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23:32" ht="15" customHeight="1" x14ac:dyDescent="0.25"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23:32" ht="15" customHeight="1" x14ac:dyDescent="0.25"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23:32" ht="15" customHeight="1" x14ac:dyDescent="0.25"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23:32" ht="15" customHeight="1" x14ac:dyDescent="0.25"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23:32" ht="15" customHeight="1" x14ac:dyDescent="0.25"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23:32" ht="15" customHeight="1" x14ac:dyDescent="0.25"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23:32" ht="15" customHeight="1" x14ac:dyDescent="0.25"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23:32" ht="15" customHeight="1" x14ac:dyDescent="0.25"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23:32" ht="15" customHeight="1" x14ac:dyDescent="0.25"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23:32" ht="15" customHeight="1" x14ac:dyDescent="0.25"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23:32" ht="15" customHeight="1" x14ac:dyDescent="0.25"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23:32" ht="15" customHeight="1" x14ac:dyDescent="0.25"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23:32" ht="15" customHeight="1" x14ac:dyDescent="0.25"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23:32" ht="15" customHeight="1" x14ac:dyDescent="0.25"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23:32" ht="15" customHeight="1" x14ac:dyDescent="0.25"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23:32" ht="15" customHeight="1" x14ac:dyDescent="0.25"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23:32" ht="15" customHeight="1" x14ac:dyDescent="0.25"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23:32" ht="15" customHeight="1" x14ac:dyDescent="0.25"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23:32" ht="15" customHeight="1" x14ac:dyDescent="0.25"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23:32" ht="15" customHeight="1" x14ac:dyDescent="0.25"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23:32" ht="15" customHeight="1" x14ac:dyDescent="0.25"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23:32" ht="15" customHeight="1" x14ac:dyDescent="0.25"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23:32" ht="15" customHeight="1" x14ac:dyDescent="0.25"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23:32" ht="15" customHeight="1" x14ac:dyDescent="0.25"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23:32" ht="15" customHeight="1" x14ac:dyDescent="0.25"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23:32" ht="15" customHeight="1" x14ac:dyDescent="0.25"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23:32" ht="15" customHeight="1" x14ac:dyDescent="0.25"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23:32" ht="15" customHeight="1" x14ac:dyDescent="0.25"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23:32" ht="15" customHeight="1" x14ac:dyDescent="0.25"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23:32" ht="15" customHeight="1" x14ac:dyDescent="0.25"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23:32" ht="15" customHeight="1" x14ac:dyDescent="0.25"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23:32" ht="15" customHeight="1" x14ac:dyDescent="0.25"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23:32" ht="15" customHeight="1" x14ac:dyDescent="0.25"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23:32" ht="15" customHeight="1" x14ac:dyDescent="0.25"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23:32" ht="15" customHeight="1" x14ac:dyDescent="0.25"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23:32" ht="15" customHeight="1" x14ac:dyDescent="0.25"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23:32" ht="15" customHeight="1" x14ac:dyDescent="0.25"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23:32" ht="15" customHeight="1" x14ac:dyDescent="0.25"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23:32" ht="15" customHeight="1" x14ac:dyDescent="0.25"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23:32" ht="15" customHeight="1" x14ac:dyDescent="0.25"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23:32" ht="15" customHeight="1" x14ac:dyDescent="0.25"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23:32" ht="15" customHeight="1" x14ac:dyDescent="0.25"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23:32" ht="15" customHeight="1" x14ac:dyDescent="0.25"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23:32" ht="15" customHeight="1" x14ac:dyDescent="0.25"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23:32" ht="15" customHeight="1" x14ac:dyDescent="0.25"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23:32" ht="15" customHeight="1" x14ac:dyDescent="0.25"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23:32" ht="15" customHeight="1" x14ac:dyDescent="0.25"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23:32" ht="15" customHeight="1" x14ac:dyDescent="0.25"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23:32" ht="15" customHeight="1" x14ac:dyDescent="0.25"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23:32" ht="15" customHeight="1" x14ac:dyDescent="0.25"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23:32" ht="15" customHeight="1" x14ac:dyDescent="0.25"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23:32" ht="15" customHeight="1" x14ac:dyDescent="0.25"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23:32" ht="15" customHeight="1" x14ac:dyDescent="0.25"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23:32" ht="15" customHeight="1" x14ac:dyDescent="0.25"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23:32" ht="15" customHeight="1" x14ac:dyDescent="0.25"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23:32" ht="15" customHeight="1" x14ac:dyDescent="0.25"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23:32" ht="15" customHeight="1" x14ac:dyDescent="0.25"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23:32" ht="15" customHeight="1" x14ac:dyDescent="0.25"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23:32" ht="15" customHeight="1" x14ac:dyDescent="0.25"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23:32" ht="15" customHeight="1" x14ac:dyDescent="0.25"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23:32" ht="15" customHeight="1" x14ac:dyDescent="0.25"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23:32" ht="15" customHeight="1" x14ac:dyDescent="0.25"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23:32" ht="15" customHeight="1" x14ac:dyDescent="0.25"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23:32" ht="15" customHeight="1" x14ac:dyDescent="0.25"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23:32" ht="15" customHeight="1" x14ac:dyDescent="0.25">
      <c r="W196" s="17"/>
      <c r="X196" s="17"/>
      <c r="Y196" s="17"/>
    </row>
  </sheetData>
  <sortState ref="B5:AC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2016-10-19T09:20:45Z</dcterms:modified>
</cp:coreProperties>
</file>