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L16" i="1" s="1"/>
  <c r="G9" i="1"/>
  <c r="G13" i="1"/>
  <c r="G16" i="1" s="1"/>
  <c r="F9" i="1"/>
  <c r="F13" i="1" s="1"/>
  <c r="E9" i="1"/>
  <c r="E13" i="1"/>
  <c r="E16" i="1"/>
  <c r="L13" i="1"/>
  <c r="D10" i="1"/>
  <c r="F16" i="1" l="1"/>
  <c r="K16" i="1" s="1"/>
  <c r="K13" i="1"/>
</calcChain>
</file>

<file path=xl/sharedStrings.xml><?xml version="1.0" encoding="utf-8"?>
<sst xmlns="http://schemas.openxmlformats.org/spreadsheetml/2006/main" count="109" uniqueCount="75">
  <si>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</si>
  <si>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</si>
  <si>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</si>
  <si>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</si>
  <si>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</si>
  <si>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</si>
  <si>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</si>
  <si>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</si>
  <si>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</si>
  <si>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</si>
  <si>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</si>
  <si>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</si>
  <si>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</si>
  <si>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</si>
  <si>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</si>
  <si>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</si>
  <si>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</si>
  <si>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</si>
  <si>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</si>
  <si>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</si>
  <si>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</si>
  <si>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</si>
  <si>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</si>
  <si>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</si>
  <si>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</si>
  <si>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</si>
  <si>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</si>
  <si>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</si>
  <si>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</si>
  <si>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</si>
  <si>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</si>
  <si>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</si>
  <si>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</si>
  <si>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</si>
  <si>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Ritva Järvi</t>
  </si>
  <si>
    <t>9.</t>
  </si>
  <si>
    <t>Paukku</t>
  </si>
  <si>
    <t>11.</t>
  </si>
  <si>
    <t>uusinta sarjapaikasta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</si>
  <si>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</si>
  <si>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</si>
  <si>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</si>
  <si>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</si>
  <si>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</si>
  <si>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</si>
  <si>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</si>
  <si>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</si>
  <si>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1966  PuMu - Paukku  21-11</t>
  </si>
  <si>
    <t>6.  ottelu</t>
  </si>
  <si>
    <t>31.07. 1966  Tahko - Paukku  15-7</t>
  </si>
  <si>
    <t>12.10.1943</t>
  </si>
  <si>
    <t xml:space="preserve">  22 v   7 kk 10 pv</t>
  </si>
  <si>
    <t xml:space="preserve">  22 v   9 kk 19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</si>
  <si>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</si>
  <si>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</si>
  <si>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</si>
  <si>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</si>
  <si>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</si>
  <si>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</si>
  <si>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</si>
  <si>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</si>
  <si>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</si>
  <si>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</si>
  <si>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</si>
  <si>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</si>
  <si>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</si>
  <si>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</si>
  <si>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18.09. 1966  Lapua</t>
  </si>
  <si>
    <t xml:space="preserve"> 3-12</t>
  </si>
  <si>
    <t>Länsi</t>
  </si>
  <si>
    <t>Kalevi Äijälä</t>
  </si>
  <si>
    <t>22 v  11 kk  6 pv</t>
  </si>
  <si>
    <t>NAISET</t>
  </si>
  <si>
    <t xml:space="preserve"> ITÄ - LÄNSI - KORTTI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</si>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</sst>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9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35</v>
      </c>
      <c r="D4" s="62" t="s">
        <v>36</v>
      </c>
      <c r="E4" s="63">
        <v>10</v>
      </c>
      <c r="F4" s="27">
        <v>1</v>
      </c>
      <c r="G4" s="27">
        <v>9</v>
      </c>
      <c r="H4" s="27">
        <v>16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65"/>
      <c r="V4" s="65"/>
      <c r="W4" s="65"/>
      <c r="X4" s="65"/>
      <c r="Y4" s="65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1967</v>
      </c>
      <c r="C5" s="27"/>
      <c r="D5" s="62"/>
      <c r="E5" s="63"/>
      <c r="F5" s="27"/>
      <c r="G5" s="27"/>
      <c r="H5" s="27"/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/>
      <c r="D6" s="62"/>
      <c r="E6" s="63"/>
      <c r="F6" s="27"/>
      <c r="G6" s="27"/>
      <c r="H6" s="27"/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1968</v>
      </c>
      <c r="C7" s="27"/>
      <c r="D7" s="62"/>
      <c r="E7" s="63"/>
      <c r="F7" s="27"/>
      <c r="G7" s="27"/>
      <c r="H7" s="27"/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37</v>
      </c>
      <c r="D8" s="62" t="s">
        <v>36</v>
      </c>
      <c r="E8" s="63">
        <v>10</v>
      </c>
      <c r="F8" s="27">
        <v>1</v>
      </c>
      <c r="G8" s="27">
        <v>2</v>
      </c>
      <c r="H8" s="27">
        <v>8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>
        <v>1</v>
      </c>
      <c r="V8" s="28">
        <v>0</v>
      </c>
      <c r="W8" s="28">
        <v>1</v>
      </c>
      <c r="X8" s="28">
        <v>1</v>
      </c>
      <c r="Y8" s="28"/>
      <c r="Z8" s="27"/>
      <c r="AA8" s="27"/>
      <c r="AB8" s="27"/>
      <c r="AC8" s="27"/>
      <c r="AD8" s="27"/>
      <c r="AE8" s="27"/>
      <c r="AF8" s="66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20</v>
      </c>
      <c r="F9" s="19">
        <f>SUM(F4:F8)</f>
        <v>2</v>
      </c>
      <c r="G9" s="19">
        <f>SUM(G4:G8)</f>
        <v>11</v>
      </c>
      <c r="H9" s="19">
        <f>SUM(H4:H8)</f>
        <v>24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1</v>
      </c>
      <c r="V9" s="19">
        <f>SUM(V4:V8)</f>
        <v>0</v>
      </c>
      <c r="W9" s="19">
        <f>SUM(W4:W8)</f>
        <v>1</v>
      </c>
      <c r="X9" s="19">
        <f>SUM(X4:X8)</f>
        <v>1</v>
      </c>
      <c r="Y9" s="19"/>
      <c r="Z9" s="19">
        <f t="shared" ref="Z9:AE9" si="0">SUM(Z4:Z8)</f>
        <v>1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93.333333333333329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7"/>
      <c r="U12" s="67"/>
      <c r="V12" s="67"/>
      <c r="W12" s="67"/>
      <c r="X12" s="67"/>
      <c r="Y12" s="13"/>
      <c r="Z12" s="13"/>
      <c r="AA12" s="13"/>
      <c r="AB12" s="13"/>
      <c r="AC12" s="13"/>
      <c r="AD12" s="13"/>
      <c r="AE12" s="13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20</v>
      </c>
      <c r="F13" s="27">
        <f>PRODUCT(F9)</f>
        <v>2</v>
      </c>
      <c r="G13" s="27">
        <f>PRODUCT(G9)</f>
        <v>11</v>
      </c>
      <c r="H13" s="27">
        <f>PRODUCT(H9)</f>
        <v>24</v>
      </c>
      <c r="I13" s="27"/>
      <c r="J13" s="1"/>
      <c r="K13" s="43">
        <f>PRODUCT((F13+G13)/E13)</f>
        <v>0.65</v>
      </c>
      <c r="L13" s="43">
        <f>PRODUCT(H13/E13)</f>
        <v>1.2</v>
      </c>
      <c r="M13" s="43"/>
      <c r="N13" s="30"/>
      <c r="O13" s="25"/>
      <c r="P13" s="69" t="s">
        <v>42</v>
      </c>
      <c r="Q13" s="70"/>
      <c r="R13" s="70"/>
      <c r="S13" s="71" t="s">
        <v>47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43</v>
      </c>
      <c r="AE13" s="71"/>
      <c r="AF13" s="73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4" t="s">
        <v>44</v>
      </c>
      <c r="Q14" s="75"/>
      <c r="R14" s="75"/>
      <c r="S14" s="76" t="s">
        <v>47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43</v>
      </c>
      <c r="AE14" s="76"/>
      <c r="AF14" s="78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v>1</v>
      </c>
      <c r="F15" s="28">
        <v>0</v>
      </c>
      <c r="G15" s="28">
        <v>1</v>
      </c>
      <c r="H15" s="28">
        <v>1</v>
      </c>
      <c r="I15" s="28"/>
      <c r="J15" s="1"/>
      <c r="K15" s="50">
        <v>1</v>
      </c>
      <c r="L15" s="50">
        <v>1</v>
      </c>
      <c r="M15" s="50"/>
      <c r="N15" s="51"/>
      <c r="O15" s="25"/>
      <c r="P15" s="74" t="s">
        <v>45</v>
      </c>
      <c r="Q15" s="75"/>
      <c r="R15" s="75"/>
      <c r="S15" s="76" t="s">
        <v>47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43</v>
      </c>
      <c r="AE15" s="76"/>
      <c r="AF15" s="78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21</v>
      </c>
      <c r="F16" s="19">
        <f>SUM(F13:F15)</f>
        <v>2</v>
      </c>
      <c r="G16" s="19">
        <f>SUM(G13:G15)</f>
        <v>12</v>
      </c>
      <c r="H16" s="19">
        <f>SUM(H13:H15)</f>
        <v>25</v>
      </c>
      <c r="I16" s="19"/>
      <c r="J16" s="1"/>
      <c r="K16" s="55">
        <f>PRODUCT((F16+G16)/E16)</f>
        <v>0.66666666666666663</v>
      </c>
      <c r="L16" s="55">
        <f>PRODUCT(H16/E16)</f>
        <v>1.1904761904761905</v>
      </c>
      <c r="M16" s="55"/>
      <c r="N16" s="31"/>
      <c r="O16" s="25"/>
      <c r="P16" s="79" t="s">
        <v>46</v>
      </c>
      <c r="Q16" s="80"/>
      <c r="R16" s="80"/>
      <c r="S16" s="81" t="s">
        <v>49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 t="s">
        <v>48</v>
      </c>
      <c r="AE16" s="81"/>
      <c r="AF16" s="83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34</v>
      </c>
      <c r="C2" s="4" t="s">
        <v>50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72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28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27</v>
      </c>
      <c r="O3" s="94" t="s">
        <v>61</v>
      </c>
      <c r="P3" s="93" t="s">
        <v>56</v>
      </c>
      <c r="Q3" s="93" t="s">
        <v>3</v>
      </c>
      <c r="R3" s="93">
        <v>1</v>
      </c>
      <c r="S3" s="93">
        <v>2</v>
      </c>
      <c r="T3" s="93">
        <v>3</v>
      </c>
      <c r="U3" s="93" t="s">
        <v>62</v>
      </c>
      <c r="V3" s="18" t="s">
        <v>19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117"/>
      <c r="B4" s="119" t="s">
        <v>67</v>
      </c>
      <c r="C4" s="126" t="s">
        <v>68</v>
      </c>
      <c r="D4" s="119" t="s">
        <v>69</v>
      </c>
      <c r="E4" s="127" t="s">
        <v>36</v>
      </c>
      <c r="F4" s="128"/>
      <c r="G4" s="120">
        <v>1</v>
      </c>
      <c r="H4" s="121"/>
      <c r="I4" s="120"/>
      <c r="J4" s="122"/>
      <c r="K4" s="122" t="s">
        <v>65</v>
      </c>
      <c r="L4" s="122"/>
      <c r="M4" s="122">
        <v>1</v>
      </c>
      <c r="N4" s="120"/>
      <c r="O4" s="121"/>
      <c r="P4" s="120"/>
      <c r="Q4" s="129"/>
      <c r="R4" s="129"/>
      <c r="S4" s="129"/>
      <c r="T4" s="129"/>
      <c r="U4" s="129"/>
      <c r="V4" s="123"/>
      <c r="W4" s="118" t="s">
        <v>70</v>
      </c>
      <c r="X4" s="124" t="s">
        <v>74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66</v>
      </c>
      <c r="C5" s="97" t="s">
        <v>71</v>
      </c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0"/>
      <c r="C85" s="1"/>
      <c r="D85" s="110"/>
      <c r="E85" s="11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2019-01-22T09:56:44Z</dcterms:modified>
</cp:coreProperties>
</file>