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5" i="1" l="1"/>
  <c r="O13" i="1" l="1"/>
  <c r="O12" i="1"/>
  <c r="O11" i="1"/>
  <c r="O10" i="1"/>
  <c r="O9" i="1"/>
  <c r="O8" i="1"/>
  <c r="O15" i="1" s="1"/>
  <c r="O19" i="1" s="1"/>
  <c r="O22" i="1" s="1"/>
  <c r="O14" i="1"/>
  <c r="O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M15" i="1"/>
  <c r="L15" i="1"/>
  <c r="K15" i="1"/>
  <c r="J15" i="1"/>
  <c r="I15" i="1"/>
  <c r="H15" i="1"/>
  <c r="H19" i="1" s="1"/>
  <c r="G15" i="1"/>
  <c r="G19" i="1" s="1"/>
  <c r="G22" i="1" s="1"/>
  <c r="F15" i="1"/>
  <c r="E15" i="1"/>
  <c r="F19" i="1"/>
  <c r="F22" i="1" s="1"/>
  <c r="E19" i="1"/>
  <c r="E22" i="1" s="1"/>
  <c r="D16" i="1" l="1"/>
  <c r="H22" i="1"/>
  <c r="L22" i="1" s="1"/>
  <c r="L19" i="1"/>
  <c r="K22" i="1"/>
  <c r="I19" i="1"/>
  <c r="K19" i="1"/>
  <c r="N19" i="1"/>
  <c r="I22" i="1" l="1"/>
  <c r="M22" i="1" s="1"/>
  <c r="M19" i="1"/>
</calcChain>
</file>

<file path=xl/sharedStrings.xml><?xml version="1.0" encoding="utf-8"?>
<sst xmlns="http://schemas.openxmlformats.org/spreadsheetml/2006/main" count="151" uniqueCount="83">
  <si>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</si>
  <si>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</si>
  <si>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</si>
  <si>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</si>
  <si>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</si>
  <si>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</si>
  <si>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</si>
  <si>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</si>
  <si>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</si>
  <si>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</si>
  <si>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</si>
  <si>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</si>
  <si>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</si>
  <si>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</si>
  <si>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</si>
  <si>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</si>
  <si>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</si>
  <si>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</si>
  <si>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</si>
  <si>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</si>
  <si>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</si>
  <si>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</si>
  <si>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</si>
  <si>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</si>
  <si>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</si>
  <si>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</si>
  <si>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</si>
  <si>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</si>
  <si>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</si>
  <si>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</si>
  <si>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</si>
  <si>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</si>
  <si>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</si>
  <si>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</si>
  <si>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</si>
  <si>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</si>
  <si>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</si>
  <si>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</si>
  <si>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</si>
  <si>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</si>
  <si>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SiiPe</t>
  </si>
  <si>
    <t>8.</t>
  </si>
  <si>
    <t>play off</t>
  </si>
  <si>
    <t>SiiPe = Siilinjärven Pesis  (1987)</t>
  </si>
  <si>
    <t>SiiPo</t>
  </si>
  <si>
    <t>2.</t>
  </si>
  <si>
    <t>9.</t>
  </si>
  <si>
    <t>4.</t>
  </si>
  <si>
    <t>----</t>
  </si>
  <si>
    <t>SiiPo = Siilinjärven Ponnistus  (1907)</t>
  </si>
  <si>
    <t>Susanna Järvelin</t>
  </si>
  <si>
    <t>26.1.1969</t>
  </si>
  <si>
    <t>10.05. 1987  SiiPo - Tahko  1-14</t>
  </si>
  <si>
    <t xml:space="preserve">  18 v   3 kk 14 pv</t>
  </si>
  <si>
    <t>10.</t>
  </si>
  <si>
    <t>ykkössarja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</si>
  <si>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</si>
  <si>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</si>
  <si>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</si>
  <si>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</si>
  <si>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</si>
  <si>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</si>
  <si>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</si>
  <si>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</si>
  <si>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</si>
  <si>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</si>
  <si>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</si>
  <si>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</si>
  <si>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</si>
  <si>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</si>
  <si>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24.07. 1993  Sotkamo</t>
  </si>
  <si>
    <t>15-21</t>
  </si>
  <si>
    <t>Markku Kiiski</t>
  </si>
  <si>
    <t>3799</t>
  </si>
  <si>
    <t>24 v  5 kk  28 pv</t>
  </si>
  <si>
    <t>NAISET</t>
  </si>
  <si>
    <t xml:space="preserve"> ITÄ - LÄNSI - KORTTI</t>
  </si>
  <si>
    <t>B-TYTÖT</t>
  </si>
  <si>
    <t>06.07. 1985  Harjavalta</t>
  </si>
  <si>
    <t xml:space="preserve">  7-6</t>
  </si>
  <si>
    <t>Inka-Leena Lylymäki</t>
  </si>
  <si>
    <t>jok</t>
  </si>
  <si>
    <t>0/0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</si>
</sst>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1" fillId="3" borderId="3" xfId="0" quotePrefix="1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horizontal="left"/>
    </xf>
    <xf numFmtId="0" fontId="5" fillId="3" borderId="6" xfId="0" applyFont="1" applyFill="1" applyBorder="1"/>
    <xf numFmtId="0" fontId="1" fillId="3" borderId="6" xfId="0" applyFont="1" applyFill="1" applyBorder="1" applyAlignment="1">
      <alignment horizontal="left"/>
    </xf>
    <xf numFmtId="165" fontId="1" fillId="3" borderId="6" xfId="0" applyNumberFormat="1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1" fillId="3" borderId="6" xfId="0" applyFont="1" applyFill="1" applyBorder="1"/>
    <xf numFmtId="0" fontId="1" fillId="3" borderId="6" xfId="0" applyFont="1" applyFill="1" applyBorder="1" applyAlignment="1">
      <alignment horizontal="center"/>
    </xf>
    <xf numFmtId="0" fontId="1" fillId="3" borderId="8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horizontal="left"/>
    </xf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/>
    <xf numFmtId="0" fontId="9" fillId="8" borderId="1" xfId="0" applyFont="1" applyFill="1" applyBorder="1"/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2" borderId="14" xfId="1" applyNumberFormat="1" applyFont="1" applyFill="1" applyBorder="1" applyAlignment="1"/>
    <xf numFmtId="49" fontId="1" fillId="9" borderId="4" xfId="0" applyNumberFormat="1" applyFont="1" applyFill="1" applyBorder="1" applyAlignment="1">
      <alignment horizontal="center"/>
    </xf>
    <xf numFmtId="165" fontId="1" fillId="9" borderId="2" xfId="0" quotePrefix="1" applyNumberFormat="1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9" borderId="7" xfId="0" applyFont="1" applyFill="1" applyBorder="1" applyAlignment="1">
      <alignment horizontal="left"/>
    </xf>
    <xf numFmtId="49" fontId="1" fillId="9" borderId="7" xfId="0" applyNumberFormat="1" applyFont="1" applyFill="1" applyBorder="1" applyAlignment="1">
      <alignment horizontal="left"/>
    </xf>
    <xf numFmtId="0" fontId="1" fillId="9" borderId="15" xfId="0" applyFont="1" applyFill="1" applyBorder="1" applyAlignment="1">
      <alignment horizontal="left"/>
    </xf>
    <xf numFmtId="165" fontId="1" fillId="9" borderId="8" xfId="1" applyNumberFormat="1" applyFont="1" applyFill="1" applyBorder="1" applyAlignment="1"/>
    <xf numFmtId="0" fontId="1" fillId="9" borderId="15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1" fillId="9" borderId="7" xfId="0" applyFont="1" applyFill="1" applyBorder="1" applyAlignment="1">
      <alignment horizontal="center"/>
    </xf>
    <xf numFmtId="49" fontId="1" fillId="9" borderId="8" xfId="0" applyNumberFormat="1" applyFont="1" applyFill="1" applyBorder="1" applyAlignment="1">
      <alignment horizontal="center"/>
    </xf>
    <xf numFmtId="165" fontId="1" fillId="9" borderId="6" xfId="0" applyNumberFormat="1" applyFont="1" applyFill="1" applyBorder="1" applyAlignment="1">
      <alignment horizontal="center"/>
    </xf>
    <xf numFmtId="0" fontId="1" fillId="9" borderId="7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8" customWidth="1"/>
    <col min="4" max="4" width="8.5703125" style="79" customWidth="1"/>
    <col min="5" max="12" width="5.7109375" style="79" customWidth="1"/>
    <col min="13" max="13" width="6.28515625" style="79" customWidth="1"/>
    <col min="14" max="14" width="8.28515625" style="79" customWidth="1"/>
    <col min="15" max="15" width="0.5703125" style="79" customWidth="1"/>
    <col min="16" max="23" width="5.7109375" style="79" customWidth="1"/>
    <col min="24" max="27" width="5.7109375" style="26" customWidth="1"/>
    <col min="28" max="28" width="6.28515625" style="80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50</v>
      </c>
      <c r="C1" s="2"/>
      <c r="D1" s="3"/>
      <c r="E1" s="4" t="s">
        <v>51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2">
        <v>1986</v>
      </c>
      <c r="C4" s="82"/>
      <c r="D4" s="83" t="s">
        <v>44</v>
      </c>
      <c r="E4" s="82"/>
      <c r="F4" s="84" t="s">
        <v>55</v>
      </c>
      <c r="G4" s="85"/>
      <c r="H4" s="86"/>
      <c r="I4" s="82"/>
      <c r="J4" s="82"/>
      <c r="K4" s="82"/>
      <c r="L4" s="82"/>
      <c r="M4" s="82"/>
      <c r="N4" s="87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1987</v>
      </c>
      <c r="C5" s="27" t="s">
        <v>54</v>
      </c>
      <c r="D5" s="28" t="s">
        <v>44</v>
      </c>
      <c r="E5" s="27">
        <v>18</v>
      </c>
      <c r="F5" s="27">
        <v>0</v>
      </c>
      <c r="G5" s="27">
        <v>4</v>
      </c>
      <c r="H5" s="27">
        <v>12</v>
      </c>
      <c r="I5" s="27">
        <v>48</v>
      </c>
      <c r="J5" s="27">
        <v>18</v>
      </c>
      <c r="K5" s="27">
        <v>15</v>
      </c>
      <c r="L5" s="27">
        <v>11</v>
      </c>
      <c r="M5" s="27">
        <v>4</v>
      </c>
      <c r="N5" s="81" t="s">
        <v>48</v>
      </c>
      <c r="O5" s="25" t="e">
        <f>PRODUCT(I5/N5)</f>
        <v>#VALUE!</v>
      </c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2">
        <v>1988</v>
      </c>
      <c r="C6" s="82"/>
      <c r="D6" s="83" t="s">
        <v>40</v>
      </c>
      <c r="E6" s="82"/>
      <c r="F6" s="84" t="s">
        <v>55</v>
      </c>
      <c r="G6" s="85"/>
      <c r="H6" s="86"/>
      <c r="I6" s="82"/>
      <c r="J6" s="82"/>
      <c r="K6" s="82"/>
      <c r="L6" s="82"/>
      <c r="M6" s="82"/>
      <c r="N6" s="87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2">
        <v>1989</v>
      </c>
      <c r="C7" s="82"/>
      <c r="D7" s="83" t="s">
        <v>40</v>
      </c>
      <c r="E7" s="82"/>
      <c r="F7" s="84" t="s">
        <v>55</v>
      </c>
      <c r="G7" s="85"/>
      <c r="H7" s="86"/>
      <c r="I7" s="82"/>
      <c r="J7" s="82"/>
      <c r="K7" s="82"/>
      <c r="L7" s="82"/>
      <c r="M7" s="82"/>
      <c r="N7" s="87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1990</v>
      </c>
      <c r="C8" s="27" t="s">
        <v>46</v>
      </c>
      <c r="D8" s="28" t="s">
        <v>40</v>
      </c>
      <c r="E8" s="27">
        <v>21</v>
      </c>
      <c r="F8" s="27">
        <v>2</v>
      </c>
      <c r="G8" s="27">
        <v>11</v>
      </c>
      <c r="H8" s="27">
        <v>28</v>
      </c>
      <c r="I8" s="27">
        <v>84</v>
      </c>
      <c r="J8" s="27">
        <v>30</v>
      </c>
      <c r="K8" s="27">
        <v>27</v>
      </c>
      <c r="L8" s="27">
        <v>14</v>
      </c>
      <c r="M8" s="27">
        <v>13</v>
      </c>
      <c r="N8" s="29">
        <v>0.51500000000000001</v>
      </c>
      <c r="O8" s="25">
        <f t="shared" ref="O8:O13" si="0">PRODUCT(I8/N8)</f>
        <v>163.10679611650485</v>
      </c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1991</v>
      </c>
      <c r="C9" s="27" t="s">
        <v>41</v>
      </c>
      <c r="D9" s="28" t="s">
        <v>40</v>
      </c>
      <c r="E9" s="27">
        <v>22</v>
      </c>
      <c r="F9" s="27">
        <v>4</v>
      </c>
      <c r="G9" s="27">
        <v>12</v>
      </c>
      <c r="H9" s="27">
        <v>39</v>
      </c>
      <c r="I9" s="27">
        <v>104</v>
      </c>
      <c r="J9" s="27">
        <v>36</v>
      </c>
      <c r="K9" s="27">
        <v>29</v>
      </c>
      <c r="L9" s="27">
        <v>23</v>
      </c>
      <c r="M9" s="27">
        <v>16</v>
      </c>
      <c r="N9" s="29">
        <v>0.57499999999999996</v>
      </c>
      <c r="O9" s="25">
        <f t="shared" si="0"/>
        <v>180.86956521739131</v>
      </c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 t="s">
        <v>42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1992</v>
      </c>
      <c r="C10" s="27" t="s">
        <v>41</v>
      </c>
      <c r="D10" s="28" t="s">
        <v>40</v>
      </c>
      <c r="E10" s="27">
        <v>21</v>
      </c>
      <c r="F10" s="27">
        <v>5</v>
      </c>
      <c r="G10" s="27">
        <v>33</v>
      </c>
      <c r="H10" s="27">
        <v>33</v>
      </c>
      <c r="I10" s="27">
        <v>103</v>
      </c>
      <c r="J10" s="27">
        <v>29</v>
      </c>
      <c r="K10" s="27">
        <v>17</v>
      </c>
      <c r="L10" s="27">
        <v>19</v>
      </c>
      <c r="M10" s="27">
        <v>38</v>
      </c>
      <c r="N10" s="29">
        <v>0.57899999999999996</v>
      </c>
      <c r="O10" s="25">
        <f t="shared" si="0"/>
        <v>177.89291882556134</v>
      </c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 t="s">
        <v>42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1993</v>
      </c>
      <c r="C11" s="27" t="s">
        <v>45</v>
      </c>
      <c r="D11" s="28" t="s">
        <v>40</v>
      </c>
      <c r="E11" s="27">
        <v>22</v>
      </c>
      <c r="F11" s="27">
        <v>0</v>
      </c>
      <c r="G11" s="27">
        <v>10</v>
      </c>
      <c r="H11" s="27">
        <v>37</v>
      </c>
      <c r="I11" s="27">
        <v>112</v>
      </c>
      <c r="J11" s="27">
        <v>50</v>
      </c>
      <c r="K11" s="27">
        <v>37</v>
      </c>
      <c r="L11" s="27">
        <v>15</v>
      </c>
      <c r="M11" s="27">
        <v>10</v>
      </c>
      <c r="N11" s="29">
        <v>0.57999999999999996</v>
      </c>
      <c r="O11" s="25">
        <f t="shared" si="0"/>
        <v>193.10344827586209</v>
      </c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>
        <v>1</v>
      </c>
      <c r="AA11" s="27"/>
      <c r="AB11" s="27"/>
      <c r="AC11" s="27"/>
      <c r="AD11" s="27">
        <v>1</v>
      </c>
      <c r="AE11" s="27"/>
      <c r="AF11" s="14" t="s">
        <v>42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1994</v>
      </c>
      <c r="C12" s="27" t="s">
        <v>45</v>
      </c>
      <c r="D12" s="28" t="s">
        <v>40</v>
      </c>
      <c r="E12" s="27">
        <v>24</v>
      </c>
      <c r="F12" s="27">
        <v>1</v>
      </c>
      <c r="G12" s="27">
        <v>15</v>
      </c>
      <c r="H12" s="27">
        <v>34</v>
      </c>
      <c r="I12" s="27">
        <v>82</v>
      </c>
      <c r="J12" s="27">
        <v>22</v>
      </c>
      <c r="K12" s="27">
        <v>17</v>
      </c>
      <c r="L12" s="27">
        <v>27</v>
      </c>
      <c r="M12" s="27">
        <v>16</v>
      </c>
      <c r="N12" s="29">
        <v>0.50600000000000001</v>
      </c>
      <c r="O12" s="25">
        <f t="shared" si="0"/>
        <v>162.05533596837944</v>
      </c>
      <c r="P12" s="27"/>
      <c r="Q12" s="27"/>
      <c r="R12" s="27"/>
      <c r="S12" s="27"/>
      <c r="T12" s="27"/>
      <c r="U12" s="30"/>
      <c r="V12" s="30"/>
      <c r="W12" s="30"/>
      <c r="X12" s="30"/>
      <c r="Y12" s="30"/>
      <c r="Z12" s="27"/>
      <c r="AA12" s="27"/>
      <c r="AB12" s="27"/>
      <c r="AC12" s="27"/>
      <c r="AD12" s="27">
        <v>1</v>
      </c>
      <c r="AE12" s="27"/>
      <c r="AF12" s="14" t="s">
        <v>42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1995</v>
      </c>
      <c r="C13" s="27" t="s">
        <v>45</v>
      </c>
      <c r="D13" s="28" t="s">
        <v>40</v>
      </c>
      <c r="E13" s="27">
        <v>21</v>
      </c>
      <c r="F13" s="27">
        <v>0</v>
      </c>
      <c r="G13" s="27">
        <v>11</v>
      </c>
      <c r="H13" s="27">
        <v>24</v>
      </c>
      <c r="I13" s="27">
        <v>52</v>
      </c>
      <c r="J13" s="27">
        <v>22</v>
      </c>
      <c r="K13" s="27">
        <v>10</v>
      </c>
      <c r="L13" s="27">
        <v>9</v>
      </c>
      <c r="M13" s="27">
        <v>11</v>
      </c>
      <c r="N13" s="29">
        <v>0.44400000000000001</v>
      </c>
      <c r="O13" s="25">
        <f t="shared" si="0"/>
        <v>117.11711711711712</v>
      </c>
      <c r="P13" s="27"/>
      <c r="Q13" s="27"/>
      <c r="R13" s="27"/>
      <c r="S13" s="27"/>
      <c r="T13" s="27"/>
      <c r="U13" s="30"/>
      <c r="V13" s="30"/>
      <c r="W13" s="30"/>
      <c r="X13" s="30"/>
      <c r="Y13" s="30"/>
      <c r="Z13" s="27"/>
      <c r="AA13" s="27"/>
      <c r="AB13" s="27"/>
      <c r="AC13" s="27"/>
      <c r="AD13" s="27">
        <v>1</v>
      </c>
      <c r="AE13" s="27"/>
      <c r="AF13" s="14" t="s">
        <v>42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7">
        <v>1996</v>
      </c>
      <c r="C14" s="27" t="s">
        <v>47</v>
      </c>
      <c r="D14" s="28" t="s">
        <v>40</v>
      </c>
      <c r="E14" s="27">
        <v>24</v>
      </c>
      <c r="F14" s="27">
        <v>0</v>
      </c>
      <c r="G14" s="27">
        <v>0</v>
      </c>
      <c r="H14" s="27">
        <v>15</v>
      </c>
      <c r="I14" s="27">
        <v>45</v>
      </c>
      <c r="J14" s="27">
        <v>38</v>
      </c>
      <c r="K14" s="27">
        <v>4</v>
      </c>
      <c r="L14" s="27">
        <v>3</v>
      </c>
      <c r="M14" s="27">
        <v>0</v>
      </c>
      <c r="N14" s="29">
        <v>0.47899999999999998</v>
      </c>
      <c r="O14" s="25">
        <f>PRODUCT(I14/N14)</f>
        <v>93.94572025052193</v>
      </c>
      <c r="P14" s="27"/>
      <c r="Q14" s="27"/>
      <c r="R14" s="27"/>
      <c r="S14" s="27"/>
      <c r="T14" s="27"/>
      <c r="U14" s="30"/>
      <c r="V14" s="30"/>
      <c r="W14" s="30"/>
      <c r="X14" s="30"/>
      <c r="Y14" s="30"/>
      <c r="Z14" s="27"/>
      <c r="AA14" s="27"/>
      <c r="AB14" s="27"/>
      <c r="AC14" s="27"/>
      <c r="AD14" s="27"/>
      <c r="AE14" s="27"/>
      <c r="AF14" s="14" t="s">
        <v>42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7" t="s">
        <v>9</v>
      </c>
      <c r="C15" s="18"/>
      <c r="D15" s="16"/>
      <c r="E15" s="19">
        <f t="shared" ref="E15:M15" si="1">SUM(E5:E14)</f>
        <v>173</v>
      </c>
      <c r="F15" s="19">
        <f t="shared" si="1"/>
        <v>12</v>
      </c>
      <c r="G15" s="19">
        <f t="shared" si="1"/>
        <v>96</v>
      </c>
      <c r="H15" s="19">
        <f t="shared" si="1"/>
        <v>222</v>
      </c>
      <c r="I15" s="19">
        <f t="shared" si="1"/>
        <v>630</v>
      </c>
      <c r="J15" s="19">
        <f t="shared" si="1"/>
        <v>245</v>
      </c>
      <c r="K15" s="19">
        <f t="shared" si="1"/>
        <v>156</v>
      </c>
      <c r="L15" s="19">
        <f t="shared" si="1"/>
        <v>121</v>
      </c>
      <c r="M15" s="19">
        <f t="shared" si="1"/>
        <v>108</v>
      </c>
      <c r="N15" s="31">
        <f>PRODUCT((I15-48)/O15)</f>
        <v>0.53488178152445121</v>
      </c>
      <c r="O15" s="19">
        <f>SUM(O8:O14)</f>
        <v>1088.0909017713382</v>
      </c>
      <c r="P15" s="19">
        <f t="shared" ref="P15:AE15" si="2">SUM(P5:P14)</f>
        <v>0</v>
      </c>
      <c r="Q15" s="19">
        <f t="shared" si="2"/>
        <v>0</v>
      </c>
      <c r="R15" s="19">
        <f t="shared" si="2"/>
        <v>0</v>
      </c>
      <c r="S15" s="19">
        <f t="shared" si="2"/>
        <v>0</v>
      </c>
      <c r="T15" s="19">
        <f t="shared" si="2"/>
        <v>0</v>
      </c>
      <c r="U15" s="19">
        <f t="shared" si="2"/>
        <v>0</v>
      </c>
      <c r="V15" s="19">
        <f t="shared" si="2"/>
        <v>0</v>
      </c>
      <c r="W15" s="19">
        <f t="shared" si="2"/>
        <v>0</v>
      </c>
      <c r="X15" s="19">
        <f t="shared" si="2"/>
        <v>0</v>
      </c>
      <c r="Y15" s="19">
        <f t="shared" si="2"/>
        <v>0</v>
      </c>
      <c r="Z15" s="19">
        <f t="shared" si="2"/>
        <v>1</v>
      </c>
      <c r="AA15" s="19">
        <f t="shared" si="2"/>
        <v>0</v>
      </c>
      <c r="AB15" s="19">
        <f t="shared" si="2"/>
        <v>0</v>
      </c>
      <c r="AC15" s="19">
        <f t="shared" si="2"/>
        <v>0</v>
      </c>
      <c r="AD15" s="19">
        <f t="shared" si="2"/>
        <v>3</v>
      </c>
      <c r="AE15" s="19">
        <f t="shared" si="2"/>
        <v>0</v>
      </c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8" t="s">
        <v>2</v>
      </c>
      <c r="C16" s="32"/>
      <c r="D16" s="33">
        <f>SUM(F15:H15)+((I15-F15-G15)/3)+(E15/3)+(Z15*25)+(AA15*25)+(AB15*10)+(AC15*25)+(AD15*20)+(AE15*15)</f>
        <v>646.66666666666663</v>
      </c>
      <c r="E16" s="1"/>
      <c r="F16" s="1"/>
      <c r="G16" s="1"/>
      <c r="H16" s="1"/>
      <c r="I16" s="1"/>
      <c r="J16" s="1"/>
      <c r="K16" s="1"/>
      <c r="L16" s="1"/>
      <c r="M16" s="1"/>
      <c r="N16" s="34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25"/>
      <c r="AC16" s="1"/>
      <c r="AD16" s="35"/>
      <c r="AE16" s="1"/>
      <c r="AF16" s="1"/>
      <c r="AG16" s="24"/>
      <c r="AH16" s="9"/>
      <c r="AI16" s="9"/>
      <c r="AJ16" s="9"/>
      <c r="AK16" s="9"/>
      <c r="AL16" s="9"/>
    </row>
    <row r="17" spans="1:38" s="10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4"/>
      <c r="O17" s="36"/>
      <c r="P17" s="1"/>
      <c r="Q17" s="37"/>
      <c r="R17" s="1"/>
      <c r="S17" s="1"/>
      <c r="T17" s="1"/>
      <c r="U17" s="1"/>
      <c r="V17" s="1"/>
      <c r="W17" s="1"/>
      <c r="X17" s="1"/>
      <c r="Y17" s="1"/>
      <c r="Z17" s="1"/>
      <c r="AA17" s="1"/>
      <c r="AB17" s="25"/>
      <c r="AC17" s="1"/>
      <c r="AD17" s="1"/>
      <c r="AE17" s="1"/>
      <c r="AF17" s="38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23" t="s">
        <v>16</v>
      </c>
      <c r="C18" s="39"/>
      <c r="D18" s="39"/>
      <c r="E18" s="19" t="s">
        <v>4</v>
      </c>
      <c r="F18" s="19" t="s">
        <v>13</v>
      </c>
      <c r="G18" s="16" t="s">
        <v>14</v>
      </c>
      <c r="H18" s="19" t="s">
        <v>15</v>
      </c>
      <c r="I18" s="19" t="s">
        <v>3</v>
      </c>
      <c r="J18" s="1"/>
      <c r="K18" s="19" t="s">
        <v>25</v>
      </c>
      <c r="L18" s="19" t="s">
        <v>26</v>
      </c>
      <c r="M18" s="19" t="s">
        <v>27</v>
      </c>
      <c r="N18" s="19" t="s">
        <v>21</v>
      </c>
      <c r="O18" s="25"/>
      <c r="P18" s="40" t="s">
        <v>33</v>
      </c>
      <c r="Q18" s="13"/>
      <c r="R18" s="13"/>
      <c r="S18" s="13"/>
      <c r="T18" s="41"/>
      <c r="U18" s="41"/>
      <c r="V18" s="41"/>
      <c r="W18" s="41"/>
      <c r="X18" s="41"/>
      <c r="Y18" s="13"/>
      <c r="Z18" s="13"/>
      <c r="AA18" s="13"/>
      <c r="AB18" s="12"/>
      <c r="AC18" s="13"/>
      <c r="AD18" s="13"/>
      <c r="AE18" s="13"/>
      <c r="AF18" s="42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0" t="s">
        <v>17</v>
      </c>
      <c r="C19" s="13"/>
      <c r="D19" s="43"/>
      <c r="E19" s="27">
        <f>PRODUCT(E15)</f>
        <v>173</v>
      </c>
      <c r="F19" s="27">
        <f>PRODUCT(F15)</f>
        <v>12</v>
      </c>
      <c r="G19" s="27">
        <f>PRODUCT(G15)</f>
        <v>96</v>
      </c>
      <c r="H19" s="27">
        <f>PRODUCT(H15)</f>
        <v>222</v>
      </c>
      <c r="I19" s="27">
        <f>PRODUCT(I15)</f>
        <v>630</v>
      </c>
      <c r="J19" s="1"/>
      <c r="K19" s="44">
        <f>PRODUCT((F19+G19)/E19)</f>
        <v>0.62427745664739887</v>
      </c>
      <c r="L19" s="44">
        <f>PRODUCT(H19/E19)</f>
        <v>1.2832369942196531</v>
      </c>
      <c r="M19" s="44">
        <f>PRODUCT(I19/E19)</f>
        <v>3.6416184971098264</v>
      </c>
      <c r="N19" s="29">
        <f>PRODUCT(N15)</f>
        <v>0.53488178152445121</v>
      </c>
      <c r="O19" s="25">
        <f>PRODUCT(O15)</f>
        <v>1088.0909017713382</v>
      </c>
      <c r="P19" s="45" t="s">
        <v>34</v>
      </c>
      <c r="Q19" s="46"/>
      <c r="R19" s="46"/>
      <c r="S19" s="47" t="s">
        <v>52</v>
      </c>
      <c r="T19" s="47"/>
      <c r="U19" s="47"/>
      <c r="V19" s="47"/>
      <c r="W19" s="47"/>
      <c r="X19" s="47"/>
      <c r="Y19" s="47"/>
      <c r="Z19" s="47"/>
      <c r="AA19" s="47"/>
      <c r="AB19" s="48"/>
      <c r="AC19" s="47"/>
      <c r="AD19" s="49" t="s">
        <v>38</v>
      </c>
      <c r="AE19" s="49"/>
      <c r="AF19" s="50" t="s">
        <v>53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51" t="s">
        <v>18</v>
      </c>
      <c r="C20" s="52"/>
      <c r="D20" s="53"/>
      <c r="E20" s="27"/>
      <c r="F20" s="27"/>
      <c r="G20" s="27"/>
      <c r="H20" s="27"/>
      <c r="I20" s="27"/>
      <c r="J20" s="1"/>
      <c r="K20" s="44"/>
      <c r="L20" s="44"/>
      <c r="M20" s="44"/>
      <c r="N20" s="29"/>
      <c r="O20" s="25"/>
      <c r="P20" s="54" t="s">
        <v>35</v>
      </c>
      <c r="Q20" s="55"/>
      <c r="R20" s="55"/>
      <c r="S20" s="56"/>
      <c r="T20" s="56"/>
      <c r="U20" s="56"/>
      <c r="V20" s="56"/>
      <c r="W20" s="56"/>
      <c r="X20" s="56"/>
      <c r="Y20" s="56"/>
      <c r="Z20" s="56"/>
      <c r="AA20" s="56"/>
      <c r="AB20" s="57"/>
      <c r="AC20" s="56"/>
      <c r="AD20" s="56"/>
      <c r="AE20" s="58"/>
      <c r="AF20" s="59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60" t="s">
        <v>19</v>
      </c>
      <c r="C21" s="61"/>
      <c r="D21" s="62"/>
      <c r="E21" s="30"/>
      <c r="F21" s="30"/>
      <c r="G21" s="30"/>
      <c r="H21" s="30"/>
      <c r="I21" s="30"/>
      <c r="J21" s="1"/>
      <c r="K21" s="63"/>
      <c r="L21" s="63"/>
      <c r="M21" s="63"/>
      <c r="N21" s="64"/>
      <c r="O21" s="25"/>
      <c r="P21" s="54" t="s">
        <v>36</v>
      </c>
      <c r="Q21" s="55"/>
      <c r="R21" s="55"/>
      <c r="S21" s="56"/>
      <c r="T21" s="56"/>
      <c r="U21" s="56"/>
      <c r="V21" s="56"/>
      <c r="W21" s="56"/>
      <c r="X21" s="56"/>
      <c r="Y21" s="56"/>
      <c r="Z21" s="56"/>
      <c r="AA21" s="56"/>
      <c r="AB21" s="57"/>
      <c r="AC21" s="56"/>
      <c r="AD21" s="56"/>
      <c r="AE21" s="58"/>
      <c r="AF21" s="59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65" t="s">
        <v>20</v>
      </c>
      <c r="C22" s="66"/>
      <c r="D22" s="67"/>
      <c r="E22" s="19">
        <f>SUM(E19:E21)</f>
        <v>173</v>
      </c>
      <c r="F22" s="19">
        <f>SUM(F19:F21)</f>
        <v>12</v>
      </c>
      <c r="G22" s="19">
        <f>SUM(G19:G21)</f>
        <v>96</v>
      </c>
      <c r="H22" s="19">
        <f>SUM(H19:H21)</f>
        <v>222</v>
      </c>
      <c r="I22" s="19">
        <f>SUM(I19:I21)</f>
        <v>630</v>
      </c>
      <c r="J22" s="1"/>
      <c r="K22" s="68">
        <f>PRODUCT((F22+G22)/E22)</f>
        <v>0.62427745664739887</v>
      </c>
      <c r="L22" s="68">
        <f>PRODUCT(H22/E22)</f>
        <v>1.2832369942196531</v>
      </c>
      <c r="M22" s="68">
        <f>PRODUCT(I22/E22)</f>
        <v>3.6416184971098264</v>
      </c>
      <c r="N22" s="31">
        <v>0.53500000000000003</v>
      </c>
      <c r="O22" s="25">
        <f>SUM(O19:O21)</f>
        <v>1088.0909017713382</v>
      </c>
      <c r="P22" s="69" t="s">
        <v>37</v>
      </c>
      <c r="Q22" s="70"/>
      <c r="R22" s="70"/>
      <c r="S22" s="71"/>
      <c r="T22" s="71"/>
      <c r="U22" s="71"/>
      <c r="V22" s="71"/>
      <c r="W22" s="71"/>
      <c r="X22" s="71"/>
      <c r="Y22" s="71"/>
      <c r="Z22" s="71"/>
      <c r="AA22" s="71"/>
      <c r="AB22" s="72"/>
      <c r="AC22" s="71"/>
      <c r="AD22" s="71"/>
      <c r="AE22" s="73"/>
      <c r="AF22" s="74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35"/>
      <c r="C23" s="35"/>
      <c r="D23" s="35"/>
      <c r="E23" s="35"/>
      <c r="F23" s="35"/>
      <c r="G23" s="35"/>
      <c r="H23" s="35"/>
      <c r="I23" s="35"/>
      <c r="J23" s="1"/>
      <c r="K23" s="35"/>
      <c r="L23" s="35"/>
      <c r="M23" s="35"/>
      <c r="N23" s="34"/>
      <c r="O23" s="25"/>
      <c r="P23" s="1"/>
      <c r="Q23" s="37"/>
      <c r="R23" s="1"/>
      <c r="S23" s="1"/>
      <c r="T23" s="25"/>
      <c r="U23" s="25"/>
      <c r="V23" s="75"/>
      <c r="W23" s="1"/>
      <c r="X23" s="1"/>
      <c r="Y23" s="1"/>
      <c r="Z23" s="1"/>
      <c r="AA23" s="1"/>
      <c r="AB23" s="25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 t="s">
        <v>39</v>
      </c>
      <c r="C24" s="1"/>
      <c r="D24" s="1" t="s">
        <v>49</v>
      </c>
      <c r="E24" s="1"/>
      <c r="F24" s="25"/>
      <c r="G24" s="1"/>
      <c r="H24" s="1"/>
      <c r="I24" s="1"/>
      <c r="J24" s="1"/>
      <c r="K24" s="1"/>
      <c r="L24" s="1"/>
      <c r="M24" s="1"/>
      <c r="N24" s="37"/>
      <c r="O24" s="25"/>
      <c r="P24" s="1"/>
      <c r="Q24" s="37"/>
      <c r="R24" s="1"/>
      <c r="S24" s="1"/>
      <c r="T24" s="25"/>
      <c r="U24" s="25"/>
      <c r="V24" s="75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 t="s">
        <v>43</v>
      </c>
      <c r="E25" s="1"/>
      <c r="F25" s="25"/>
      <c r="G25" s="1"/>
      <c r="H25" s="1"/>
      <c r="I25" s="1"/>
      <c r="J25" s="1"/>
      <c r="K25" s="1"/>
      <c r="L25" s="1"/>
      <c r="M25" s="1"/>
      <c r="N25" s="37"/>
      <c r="O25" s="25"/>
      <c r="P25" s="1"/>
      <c r="Q25" s="37"/>
      <c r="R25" s="1"/>
      <c r="S25" s="1"/>
      <c r="T25" s="25"/>
      <c r="U25" s="25"/>
      <c r="V25" s="75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37"/>
      <c r="O26" s="25"/>
      <c r="P26" s="1"/>
      <c r="Q26" s="37"/>
      <c r="R26" s="1"/>
      <c r="S26" s="1"/>
      <c r="T26" s="25"/>
      <c r="U26" s="25"/>
      <c r="V26" s="75"/>
      <c r="W26" s="1"/>
      <c r="X26" s="1"/>
      <c r="Y26" s="1"/>
      <c r="Z26" s="1"/>
      <c r="AA26" s="1"/>
      <c r="AB26" s="25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37"/>
      <c r="O27" s="25"/>
      <c r="P27" s="1"/>
      <c r="Q27" s="37"/>
      <c r="R27" s="1"/>
      <c r="S27" s="1"/>
      <c r="T27" s="25"/>
      <c r="U27" s="25"/>
      <c r="V27" s="75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37"/>
      <c r="R28" s="1"/>
      <c r="S28" s="1"/>
      <c r="T28" s="25"/>
      <c r="U28" s="25"/>
      <c r="V28" s="75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s="77" customFormat="1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76"/>
      <c r="N29" s="76"/>
      <c r="O29" s="25"/>
      <c r="P29" s="1"/>
      <c r="Q29" s="37"/>
      <c r="R29" s="1"/>
      <c r="S29" s="25"/>
      <c r="T29" s="25"/>
      <c r="U29" s="25"/>
      <c r="V29" s="25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s="7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7"/>
      <c r="R30" s="1"/>
      <c r="S30" s="1"/>
      <c r="T30" s="25"/>
      <c r="U30" s="25"/>
      <c r="V30" s="75"/>
      <c r="W30" s="1"/>
      <c r="X30" s="1"/>
      <c r="Y30" s="1"/>
      <c r="Z30" s="1"/>
      <c r="AA30" s="1"/>
      <c r="AB30" s="25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s="7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7"/>
      <c r="R31" s="1"/>
      <c r="S31" s="1"/>
      <c r="T31" s="25"/>
      <c r="U31" s="25"/>
      <c r="V31" s="75"/>
      <c r="W31" s="1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7"/>
      <c r="R32" s="1"/>
      <c r="S32" s="1"/>
      <c r="T32" s="25"/>
      <c r="U32" s="25"/>
      <c r="V32" s="75"/>
      <c r="W32" s="1"/>
      <c r="X32" s="25"/>
      <c r="Y32" s="25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7"/>
      <c r="R33" s="1"/>
      <c r="S33" s="1"/>
      <c r="T33" s="25"/>
      <c r="U33" s="25"/>
      <c r="V33" s="75"/>
      <c r="W33" s="1"/>
      <c r="X33" s="25"/>
      <c r="Y33" s="25"/>
      <c r="Z33" s="25"/>
      <c r="AA33" s="25"/>
      <c r="AB33" s="25"/>
      <c r="AC33" s="25"/>
      <c r="AD33" s="25"/>
      <c r="AE33" s="25"/>
      <c r="AF33" s="25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4"/>
      <c r="O34" s="25"/>
      <c r="P34" s="1"/>
      <c r="Q34" s="37"/>
      <c r="R34" s="1"/>
      <c r="S34" s="1"/>
      <c r="T34" s="25"/>
      <c r="U34" s="25"/>
      <c r="V34" s="75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6"/>
      <c r="N35" s="34"/>
      <c r="O35" s="25"/>
      <c r="P35" s="1"/>
      <c r="Q35" s="37"/>
      <c r="R35" s="1"/>
      <c r="S35" s="25"/>
      <c r="T35" s="25"/>
      <c r="U35" s="25"/>
      <c r="V35" s="25"/>
      <c r="W35" s="1"/>
      <c r="X35" s="1"/>
      <c r="Y35" s="1"/>
      <c r="Z35" s="1"/>
      <c r="AA35" s="1"/>
      <c r="AB35" s="25"/>
      <c r="AC35" s="1"/>
      <c r="AD35" s="1"/>
      <c r="AE35" s="1"/>
      <c r="AF35" s="38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6"/>
      <c r="N36" s="76"/>
      <c r="O36" s="25"/>
      <c r="P36" s="1"/>
      <c r="Q36" s="37"/>
      <c r="R36" s="1"/>
      <c r="S36" s="25"/>
      <c r="T36" s="25"/>
      <c r="U36" s="25"/>
      <c r="V36" s="25"/>
      <c r="W36" s="1"/>
      <c r="X36" s="1"/>
      <c r="Y36" s="1"/>
      <c r="Z36" s="1"/>
      <c r="AA36" s="1"/>
      <c r="AB36" s="25"/>
      <c r="AC36" s="1"/>
      <c r="AD36" s="1"/>
      <c r="AE36" s="1"/>
      <c r="AF36" s="38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7"/>
      <c r="R37" s="1"/>
      <c r="S37" s="1"/>
      <c r="T37" s="25"/>
      <c r="U37" s="25"/>
      <c r="V37" s="75"/>
      <c r="W37" s="1"/>
      <c r="X37" s="1"/>
      <c r="Y37" s="1"/>
      <c r="Z37" s="1"/>
      <c r="AA37" s="1"/>
      <c r="AB37" s="25"/>
      <c r="AC37" s="1"/>
      <c r="AD37" s="1"/>
      <c r="AE37" s="1"/>
      <c r="AF37" s="38"/>
      <c r="AG37" s="9"/>
      <c r="AH37" s="77"/>
      <c r="AI37" s="77"/>
      <c r="AJ37" s="77"/>
      <c r="AK37" s="77"/>
      <c r="AL37" s="77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7"/>
      <c r="R38" s="1"/>
      <c r="S38" s="1"/>
      <c r="T38" s="25"/>
      <c r="U38" s="25"/>
      <c r="V38" s="75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9"/>
      <c r="AH38" s="77"/>
      <c r="AI38" s="77"/>
      <c r="AJ38" s="77"/>
      <c r="AK38" s="77"/>
      <c r="AL38" s="77"/>
    </row>
    <row r="39" spans="1:38" ht="15" customHeight="1" x14ac:dyDescent="0.25">
      <c r="A39" s="7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7"/>
      <c r="R39" s="1"/>
      <c r="S39" s="1"/>
      <c r="T39" s="25"/>
      <c r="U39" s="25"/>
      <c r="V39" s="75"/>
      <c r="W39" s="1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A40" s="7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7"/>
      <c r="R40" s="1"/>
      <c r="S40" s="1"/>
      <c r="T40" s="25"/>
      <c r="U40" s="25"/>
      <c r="V40" s="75"/>
      <c r="W40" s="1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5">
      <c r="A41" s="7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4"/>
      <c r="O41" s="25"/>
      <c r="P41" s="1"/>
      <c r="Q41" s="37"/>
      <c r="R41" s="1"/>
      <c r="S41" s="1"/>
      <c r="T41" s="25"/>
      <c r="U41" s="25"/>
      <c r="V41" s="75"/>
      <c r="W41" s="1"/>
      <c r="X41" s="1"/>
      <c r="Y41" s="1"/>
      <c r="Z41" s="1"/>
      <c r="AA41" s="1"/>
      <c r="AB41" s="25"/>
      <c r="AC41" s="1"/>
      <c r="AD41" s="1"/>
      <c r="AE41" s="1"/>
      <c r="AF41" s="38"/>
      <c r="AG41" s="9"/>
    </row>
    <row r="42" spans="1:38" ht="15" customHeight="1" x14ac:dyDescent="0.25">
      <c r="A42" s="78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76"/>
      <c r="N42" s="34"/>
      <c r="O42" s="25"/>
      <c r="P42" s="1"/>
      <c r="Q42" s="37"/>
      <c r="R42" s="1"/>
      <c r="S42" s="25"/>
      <c r="T42" s="25"/>
      <c r="U42" s="25"/>
      <c r="V42" s="25"/>
      <c r="W42" s="1"/>
      <c r="X42" s="1"/>
      <c r="Y42" s="1"/>
      <c r="Z42" s="1"/>
      <c r="AA42" s="1"/>
      <c r="AB42" s="25"/>
      <c r="AC42" s="1"/>
      <c r="AD42" s="1"/>
      <c r="AE42" s="1"/>
      <c r="AF42" s="38"/>
      <c r="AG42" s="9"/>
    </row>
    <row r="43" spans="1:38" ht="15" customHeight="1" x14ac:dyDescent="0.25">
      <c r="A43" s="7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7"/>
      <c r="R43" s="1"/>
      <c r="S43" s="1"/>
      <c r="T43" s="25"/>
      <c r="U43" s="25"/>
      <c r="V43" s="75"/>
      <c r="W43" s="1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5"/>
      <c r="P44" s="1"/>
      <c r="Q44" s="37"/>
      <c r="R44" s="1"/>
      <c r="S44" s="1"/>
      <c r="T44" s="25"/>
      <c r="U44" s="25"/>
      <c r="V44" s="75"/>
      <c r="W44" s="1"/>
      <c r="X44" s="1"/>
      <c r="Y44" s="1"/>
      <c r="Z44" s="1"/>
      <c r="AA44" s="1"/>
      <c r="AB44" s="25"/>
      <c r="AC44" s="1"/>
      <c r="AD44" s="1"/>
      <c r="AE44" s="1"/>
      <c r="AF44" s="38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5"/>
      <c r="P45" s="1"/>
      <c r="Q45" s="37"/>
      <c r="R45" s="1"/>
      <c r="S45" s="1"/>
      <c r="T45" s="25"/>
      <c r="U45" s="25"/>
      <c r="V45" s="75"/>
      <c r="W45" s="1"/>
      <c r="X45" s="1"/>
      <c r="Y45" s="1"/>
      <c r="Z45" s="1"/>
      <c r="AA45" s="1"/>
      <c r="AB45" s="25"/>
      <c r="AC45" s="1"/>
      <c r="AD45" s="1"/>
      <c r="AE45" s="1"/>
      <c r="AF45" s="38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5"/>
      <c r="P46" s="1"/>
      <c r="Q46" s="37"/>
      <c r="R46" s="1"/>
      <c r="S46" s="1"/>
      <c r="T46" s="25"/>
      <c r="U46" s="25"/>
      <c r="V46" s="75"/>
      <c r="W46" s="1"/>
      <c r="X46" s="1"/>
      <c r="Y46" s="1"/>
      <c r="Z46" s="1"/>
      <c r="AA46" s="1"/>
      <c r="AB46" s="25"/>
      <c r="AC46" s="1"/>
      <c r="AD46" s="1"/>
      <c r="AE46" s="1"/>
      <c r="AF46" s="38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5"/>
      <c r="P47" s="1"/>
      <c r="Q47" s="37"/>
      <c r="R47" s="1"/>
      <c r="S47" s="1"/>
      <c r="T47" s="25"/>
      <c r="U47" s="25"/>
      <c r="V47" s="75"/>
      <c r="W47" s="1"/>
      <c r="X47" s="1"/>
      <c r="Y47" s="1"/>
      <c r="Z47" s="1"/>
      <c r="AA47" s="1"/>
      <c r="AB47" s="25"/>
      <c r="AC47" s="1"/>
      <c r="AD47" s="1"/>
      <c r="AE47" s="1"/>
      <c r="AF47" s="38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5"/>
      <c r="P48" s="1"/>
      <c r="Q48" s="37"/>
      <c r="R48" s="1"/>
      <c r="S48" s="1"/>
      <c r="T48" s="25"/>
      <c r="U48" s="25"/>
      <c r="V48" s="75"/>
      <c r="W48" s="1"/>
      <c r="X48" s="1"/>
      <c r="Y48" s="1"/>
      <c r="Z48" s="1"/>
      <c r="AA48" s="1"/>
      <c r="AB48" s="25"/>
      <c r="AC48" s="1"/>
      <c r="AD48" s="1"/>
      <c r="AE48" s="1"/>
      <c r="AF48" s="3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22" customWidth="1"/>
    <col min="2" max="2" width="30" style="123" customWidth="1"/>
    <col min="3" max="3" width="17.5703125" style="124" customWidth="1"/>
    <col min="4" max="4" width="10.5703125" style="125" customWidth="1"/>
    <col min="5" max="5" width="10.28515625" style="125" customWidth="1"/>
    <col min="6" max="6" width="0.7109375" style="36" customWidth="1"/>
    <col min="7" max="11" width="4.7109375" style="124" customWidth="1"/>
    <col min="12" max="12" width="6.28515625" style="124" customWidth="1"/>
    <col min="13" max="16" width="4.7109375" style="124" customWidth="1"/>
    <col min="17" max="21" width="6.7109375" style="124" customWidth="1"/>
    <col min="22" max="22" width="11" style="124" customWidth="1"/>
    <col min="23" max="23" width="24.140625" style="125" customWidth="1"/>
    <col min="24" max="24" width="9.42578125" style="124" customWidth="1"/>
    <col min="25" max="30" width="9.140625" style="126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8" t="s">
        <v>76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9"/>
      <c r="X1" s="86"/>
      <c r="Y1" s="90"/>
      <c r="Z1" s="90"/>
      <c r="AA1" s="90"/>
      <c r="AB1" s="90"/>
      <c r="AC1" s="90"/>
      <c r="AD1" s="90"/>
    </row>
    <row r="2" spans="1:30" ht="15.75" x14ac:dyDescent="0.25">
      <c r="A2" s="9"/>
      <c r="B2" s="91" t="s">
        <v>50</v>
      </c>
      <c r="C2" s="4" t="s">
        <v>51</v>
      </c>
      <c r="D2" s="12"/>
      <c r="E2" s="12"/>
      <c r="F2" s="93"/>
      <c r="G2" s="9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2"/>
      <c r="X2" s="42"/>
      <c r="Y2" s="90"/>
      <c r="Z2" s="90"/>
      <c r="AA2" s="90"/>
      <c r="AB2" s="90"/>
      <c r="AC2" s="90"/>
      <c r="AD2" s="90"/>
    </row>
    <row r="3" spans="1:30" x14ac:dyDescent="0.25">
      <c r="A3" s="9"/>
      <c r="B3" s="94" t="s">
        <v>75</v>
      </c>
      <c r="C3" s="23" t="s">
        <v>56</v>
      </c>
      <c r="D3" s="95" t="s">
        <v>57</v>
      </c>
      <c r="E3" s="96" t="s">
        <v>1</v>
      </c>
      <c r="F3" s="25"/>
      <c r="G3" s="97" t="s">
        <v>58</v>
      </c>
      <c r="H3" s="98" t="s">
        <v>59</v>
      </c>
      <c r="I3" s="98" t="s">
        <v>31</v>
      </c>
      <c r="J3" s="18" t="s">
        <v>60</v>
      </c>
      <c r="K3" s="99" t="s">
        <v>61</v>
      </c>
      <c r="L3" s="99" t="s">
        <v>62</v>
      </c>
      <c r="M3" s="97" t="s">
        <v>63</v>
      </c>
      <c r="N3" s="97" t="s">
        <v>30</v>
      </c>
      <c r="O3" s="98" t="s">
        <v>64</v>
      </c>
      <c r="P3" s="97" t="s">
        <v>59</v>
      </c>
      <c r="Q3" s="97" t="s">
        <v>3</v>
      </c>
      <c r="R3" s="97">
        <v>1</v>
      </c>
      <c r="S3" s="97">
        <v>2</v>
      </c>
      <c r="T3" s="97">
        <v>3</v>
      </c>
      <c r="U3" s="97" t="s">
        <v>65</v>
      </c>
      <c r="V3" s="18" t="s">
        <v>21</v>
      </c>
      <c r="W3" s="17" t="s">
        <v>66</v>
      </c>
      <c r="X3" s="17" t="s">
        <v>67</v>
      </c>
      <c r="Y3" s="90"/>
      <c r="Z3" s="90"/>
      <c r="AA3" s="90"/>
      <c r="AB3" s="90"/>
      <c r="AC3" s="90"/>
      <c r="AD3" s="90"/>
    </row>
    <row r="4" spans="1:30" x14ac:dyDescent="0.25">
      <c r="A4" s="127"/>
      <c r="B4" s="100" t="s">
        <v>70</v>
      </c>
      <c r="C4" s="129" t="s">
        <v>71</v>
      </c>
      <c r="D4" s="100" t="s">
        <v>68</v>
      </c>
      <c r="E4" s="130" t="s">
        <v>40</v>
      </c>
      <c r="F4" s="131"/>
      <c r="G4" s="102"/>
      <c r="H4" s="103"/>
      <c r="I4" s="102">
        <v>1</v>
      </c>
      <c r="J4" s="104"/>
      <c r="K4" s="104" t="s">
        <v>81</v>
      </c>
      <c r="L4" s="104"/>
      <c r="M4" s="104">
        <v>1</v>
      </c>
      <c r="N4" s="102"/>
      <c r="O4" s="103"/>
      <c r="P4" s="102"/>
      <c r="Q4" s="132" t="s">
        <v>82</v>
      </c>
      <c r="R4" s="132"/>
      <c r="S4" s="132"/>
      <c r="T4" s="132"/>
      <c r="U4" s="132"/>
      <c r="V4" s="133" t="s">
        <v>48</v>
      </c>
      <c r="W4" s="101" t="s">
        <v>72</v>
      </c>
      <c r="X4" s="105" t="s">
        <v>73</v>
      </c>
      <c r="Y4" s="90"/>
      <c r="Z4" s="90"/>
      <c r="AA4" s="90"/>
      <c r="AB4" s="90"/>
      <c r="AC4" s="90"/>
      <c r="AD4" s="90"/>
    </row>
    <row r="5" spans="1:30" x14ac:dyDescent="0.25">
      <c r="A5" s="24"/>
      <c r="B5" s="106" t="s">
        <v>69</v>
      </c>
      <c r="C5" s="107" t="s">
        <v>74</v>
      </c>
      <c r="D5" s="108"/>
      <c r="E5" s="109"/>
      <c r="F5" s="110"/>
      <c r="G5" s="111"/>
      <c r="H5" s="111"/>
      <c r="I5" s="111"/>
      <c r="J5" s="112"/>
      <c r="K5" s="112"/>
      <c r="L5" s="112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08"/>
      <c r="X5" s="113"/>
      <c r="Y5" s="90"/>
      <c r="Z5" s="90"/>
      <c r="AA5" s="90"/>
      <c r="AB5" s="90"/>
      <c r="AC5" s="90"/>
      <c r="AD5" s="90"/>
    </row>
    <row r="6" spans="1:30" x14ac:dyDescent="0.25">
      <c r="A6" s="24"/>
      <c r="B6" s="114"/>
      <c r="C6" s="115"/>
      <c r="D6" s="115"/>
      <c r="E6" s="116"/>
      <c r="F6" s="116"/>
      <c r="G6" s="117"/>
      <c r="H6" s="118"/>
      <c r="I6" s="116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9"/>
      <c r="Y6" s="90"/>
      <c r="Z6" s="90"/>
      <c r="AA6" s="90"/>
      <c r="AB6" s="90"/>
      <c r="AC6" s="90"/>
      <c r="AD6" s="90"/>
    </row>
    <row r="7" spans="1:30" x14ac:dyDescent="0.25">
      <c r="A7" s="9"/>
      <c r="B7" s="94" t="s">
        <v>77</v>
      </c>
      <c r="C7" s="23" t="s">
        <v>56</v>
      </c>
      <c r="D7" s="95" t="s">
        <v>57</v>
      </c>
      <c r="E7" s="96" t="s">
        <v>1</v>
      </c>
      <c r="F7" s="25"/>
      <c r="G7" s="97" t="s">
        <v>58</v>
      </c>
      <c r="H7" s="98" t="s">
        <v>59</v>
      </c>
      <c r="I7" s="98" t="s">
        <v>31</v>
      </c>
      <c r="J7" s="18" t="s">
        <v>60</v>
      </c>
      <c r="K7" s="99" t="s">
        <v>61</v>
      </c>
      <c r="L7" s="99" t="s">
        <v>62</v>
      </c>
      <c r="M7" s="97" t="s">
        <v>63</v>
      </c>
      <c r="N7" s="97" t="s">
        <v>30</v>
      </c>
      <c r="O7" s="98" t="s">
        <v>64</v>
      </c>
      <c r="P7" s="97" t="s">
        <v>59</v>
      </c>
      <c r="Q7" s="97" t="s">
        <v>3</v>
      </c>
      <c r="R7" s="97">
        <v>1</v>
      </c>
      <c r="S7" s="97">
        <v>2</v>
      </c>
      <c r="T7" s="97">
        <v>3</v>
      </c>
      <c r="U7" s="97" t="s">
        <v>65</v>
      </c>
      <c r="V7" s="18" t="s">
        <v>21</v>
      </c>
      <c r="W7" s="17" t="s">
        <v>66</v>
      </c>
      <c r="X7" s="17" t="s">
        <v>67</v>
      </c>
      <c r="Y7" s="90"/>
      <c r="Z7" s="90"/>
      <c r="AA7" s="90"/>
      <c r="AB7" s="90"/>
      <c r="AC7" s="90"/>
      <c r="AD7" s="90"/>
    </row>
    <row r="8" spans="1:30" x14ac:dyDescent="0.25">
      <c r="A8" s="24"/>
      <c r="B8" s="135" t="s">
        <v>78</v>
      </c>
      <c r="C8" s="136" t="s">
        <v>79</v>
      </c>
      <c r="D8" s="137" t="s">
        <v>68</v>
      </c>
      <c r="E8" s="138" t="s">
        <v>44</v>
      </c>
      <c r="F8" s="134"/>
      <c r="G8" s="139">
        <v>1</v>
      </c>
      <c r="H8" s="140"/>
      <c r="I8" s="139"/>
      <c r="J8" s="141"/>
      <c r="K8" s="141"/>
      <c r="L8" s="141"/>
      <c r="M8" s="141">
        <v>1</v>
      </c>
      <c r="N8" s="139"/>
      <c r="O8" s="140"/>
      <c r="P8" s="139">
        <v>1</v>
      </c>
      <c r="Q8" s="142"/>
      <c r="R8" s="142"/>
      <c r="S8" s="142"/>
      <c r="T8" s="142"/>
      <c r="U8" s="142"/>
      <c r="V8" s="143"/>
      <c r="W8" s="144" t="s">
        <v>80</v>
      </c>
      <c r="X8" s="139">
        <v>200</v>
      </c>
      <c r="Y8" s="90"/>
      <c r="Z8" s="90"/>
      <c r="AA8" s="90"/>
      <c r="AB8" s="90"/>
      <c r="AC8" s="90"/>
      <c r="AD8" s="90"/>
    </row>
    <row r="9" spans="1:30" x14ac:dyDescent="0.25">
      <c r="A9" s="24"/>
      <c r="B9" s="145"/>
      <c r="C9" s="146"/>
      <c r="D9" s="147"/>
      <c r="E9" s="148"/>
      <c r="F9" s="149"/>
      <c r="G9" s="146"/>
      <c r="H9" s="146"/>
      <c r="I9" s="146"/>
      <c r="J9" s="150"/>
      <c r="K9" s="150"/>
      <c r="L9" s="150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7"/>
      <c r="X9" s="151"/>
      <c r="Y9" s="90"/>
      <c r="Z9" s="90"/>
      <c r="AA9" s="90"/>
      <c r="AB9" s="90"/>
      <c r="AC9" s="90"/>
      <c r="AD9" s="90"/>
    </row>
    <row r="10" spans="1:30" x14ac:dyDescent="0.25">
      <c r="A10" s="24"/>
      <c r="B10" s="120"/>
      <c r="C10" s="1"/>
      <c r="D10" s="120"/>
      <c r="E10" s="121"/>
      <c r="G10" s="1"/>
      <c r="H10" s="37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20"/>
      <c r="X10" s="1"/>
      <c r="Y10" s="90"/>
      <c r="Z10" s="90"/>
      <c r="AA10" s="90"/>
      <c r="AB10" s="90"/>
      <c r="AC10" s="90"/>
      <c r="AD10" s="90"/>
    </row>
    <row r="11" spans="1:30" x14ac:dyDescent="0.25">
      <c r="A11" s="24"/>
      <c r="B11" s="120"/>
      <c r="C11" s="1"/>
      <c r="D11" s="120"/>
      <c r="E11" s="121"/>
      <c r="G11" s="1"/>
      <c r="H11" s="37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20"/>
      <c r="X11" s="1"/>
      <c r="Y11" s="90"/>
      <c r="Z11" s="90"/>
      <c r="AA11" s="90"/>
      <c r="AB11" s="90"/>
      <c r="AC11" s="90"/>
      <c r="AD11" s="90"/>
    </row>
    <row r="12" spans="1:30" x14ac:dyDescent="0.25">
      <c r="A12" s="24"/>
      <c r="B12" s="120"/>
      <c r="C12" s="1"/>
      <c r="D12" s="120"/>
      <c r="E12" s="121"/>
      <c r="G12" s="1"/>
      <c r="H12" s="37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20"/>
      <c r="X12" s="1"/>
      <c r="Y12" s="90"/>
      <c r="Z12" s="90"/>
      <c r="AA12" s="90"/>
      <c r="AB12" s="90"/>
      <c r="AC12" s="90"/>
      <c r="AD12" s="90"/>
    </row>
    <row r="13" spans="1:30" x14ac:dyDescent="0.25">
      <c r="A13" s="24"/>
      <c r="B13" s="120"/>
      <c r="C13" s="1"/>
      <c r="D13" s="120"/>
      <c r="E13" s="121"/>
      <c r="G13" s="1"/>
      <c r="H13" s="37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20"/>
      <c r="X13" s="1"/>
      <c r="Y13" s="90"/>
      <c r="Z13" s="90"/>
      <c r="AA13" s="90"/>
      <c r="AB13" s="90"/>
      <c r="AC13" s="90"/>
      <c r="AD13" s="90"/>
    </row>
    <row r="14" spans="1:30" x14ac:dyDescent="0.25">
      <c r="A14" s="24"/>
      <c r="B14" s="120"/>
      <c r="C14" s="1"/>
      <c r="D14" s="120"/>
      <c r="E14" s="121"/>
      <c r="G14" s="1"/>
      <c r="H14" s="37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20"/>
      <c r="X14" s="1"/>
      <c r="Y14" s="90"/>
      <c r="Z14" s="90"/>
      <c r="AA14" s="90"/>
      <c r="AB14" s="90"/>
      <c r="AC14" s="90"/>
      <c r="AD14" s="90"/>
    </row>
    <row r="15" spans="1:30" x14ac:dyDescent="0.25">
      <c r="A15" s="24"/>
      <c r="B15" s="120"/>
      <c r="C15" s="1"/>
      <c r="D15" s="120"/>
      <c r="E15" s="121"/>
      <c r="G15" s="1"/>
      <c r="H15" s="37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20"/>
      <c r="X15" s="1"/>
      <c r="Y15" s="90"/>
      <c r="Z15" s="90"/>
      <c r="AA15" s="90"/>
      <c r="AB15" s="90"/>
      <c r="AC15" s="90"/>
      <c r="AD15" s="90"/>
    </row>
    <row r="16" spans="1:30" x14ac:dyDescent="0.25">
      <c r="A16" s="24"/>
      <c r="B16" s="120"/>
      <c r="C16" s="1"/>
      <c r="D16" s="120"/>
      <c r="E16" s="121"/>
      <c r="G16" s="1"/>
      <c r="H16" s="37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20"/>
      <c r="X16" s="1"/>
      <c r="Y16" s="90"/>
      <c r="Z16" s="90"/>
      <c r="AA16" s="90"/>
      <c r="AB16" s="90"/>
      <c r="AC16" s="90"/>
      <c r="AD16" s="90"/>
    </row>
    <row r="17" spans="1:30" x14ac:dyDescent="0.25">
      <c r="A17" s="24"/>
      <c r="B17" s="120"/>
      <c r="C17" s="1"/>
      <c r="D17" s="120"/>
      <c r="E17" s="121"/>
      <c r="G17" s="1"/>
      <c r="H17" s="37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20"/>
      <c r="X17" s="1"/>
      <c r="Y17" s="90"/>
      <c r="Z17" s="90"/>
      <c r="AA17" s="90"/>
      <c r="AB17" s="90"/>
      <c r="AC17" s="90"/>
      <c r="AD17" s="90"/>
    </row>
    <row r="18" spans="1:30" x14ac:dyDescent="0.25">
      <c r="A18" s="24"/>
      <c r="B18" s="120"/>
      <c r="C18" s="1"/>
      <c r="D18" s="120"/>
      <c r="E18" s="121"/>
      <c r="G18" s="1"/>
      <c r="H18" s="37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20"/>
      <c r="X18" s="1"/>
      <c r="Y18" s="90"/>
      <c r="Z18" s="90"/>
      <c r="AA18" s="90"/>
      <c r="AB18" s="90"/>
      <c r="AC18" s="90"/>
      <c r="AD18" s="90"/>
    </row>
    <row r="19" spans="1:30" x14ac:dyDescent="0.25">
      <c r="A19" s="24"/>
      <c r="B19" s="120"/>
      <c r="C19" s="1"/>
      <c r="D19" s="120"/>
      <c r="E19" s="121"/>
      <c r="G19" s="1"/>
      <c r="H19" s="37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20"/>
      <c r="X19" s="1"/>
      <c r="Y19" s="90"/>
      <c r="Z19" s="90"/>
      <c r="AA19" s="90"/>
      <c r="AB19" s="90"/>
      <c r="AC19" s="90"/>
      <c r="AD19" s="90"/>
    </row>
    <row r="20" spans="1:30" x14ac:dyDescent="0.25">
      <c r="A20" s="24"/>
      <c r="B20" s="120"/>
      <c r="C20" s="1"/>
      <c r="D20" s="120"/>
      <c r="E20" s="121"/>
      <c r="G20" s="1"/>
      <c r="H20" s="37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20"/>
      <c r="X20" s="1"/>
      <c r="Y20" s="90"/>
      <c r="Z20" s="90"/>
      <c r="AA20" s="90"/>
      <c r="AB20" s="90"/>
      <c r="AC20" s="90"/>
      <c r="AD20" s="90"/>
    </row>
    <row r="21" spans="1:30" x14ac:dyDescent="0.25">
      <c r="A21" s="24"/>
      <c r="B21" s="120"/>
      <c r="C21" s="1"/>
      <c r="D21" s="120"/>
      <c r="E21" s="121"/>
      <c r="G21" s="1"/>
      <c r="H21" s="37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20"/>
      <c r="X21" s="1"/>
      <c r="Y21" s="90"/>
      <c r="Z21" s="90"/>
      <c r="AA21" s="90"/>
      <c r="AB21" s="90"/>
      <c r="AC21" s="90"/>
      <c r="AD21" s="90"/>
    </row>
    <row r="22" spans="1:30" x14ac:dyDescent="0.25">
      <c r="A22" s="24"/>
      <c r="B22" s="120"/>
      <c r="C22" s="1"/>
      <c r="D22" s="120"/>
      <c r="E22" s="121"/>
      <c r="G22" s="1"/>
      <c r="H22" s="37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20"/>
      <c r="X22" s="1"/>
      <c r="Y22" s="90"/>
      <c r="Z22" s="90"/>
      <c r="AA22" s="90"/>
      <c r="AB22" s="90"/>
      <c r="AC22" s="90"/>
      <c r="AD22" s="90"/>
    </row>
    <row r="23" spans="1:30" x14ac:dyDescent="0.25">
      <c r="A23" s="24"/>
      <c r="B23" s="120"/>
      <c r="C23" s="1"/>
      <c r="D23" s="120"/>
      <c r="E23" s="121"/>
      <c r="G23" s="1"/>
      <c r="H23" s="37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20"/>
      <c r="X23" s="1"/>
      <c r="Y23" s="90"/>
      <c r="Z23" s="90"/>
      <c r="AA23" s="90"/>
      <c r="AB23" s="90"/>
      <c r="AC23" s="90"/>
      <c r="AD23" s="90"/>
    </row>
    <row r="24" spans="1:30" x14ac:dyDescent="0.25">
      <c r="A24" s="24"/>
      <c r="B24" s="120"/>
      <c r="C24" s="1"/>
      <c r="D24" s="120"/>
      <c r="E24" s="121"/>
      <c r="G24" s="1"/>
      <c r="H24" s="37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20"/>
      <c r="X24" s="1"/>
      <c r="Y24" s="90"/>
      <c r="Z24" s="90"/>
      <c r="AA24" s="90"/>
      <c r="AB24" s="90"/>
      <c r="AC24" s="90"/>
      <c r="AD24" s="90"/>
    </row>
    <row r="25" spans="1:30" x14ac:dyDescent="0.25">
      <c r="A25" s="24"/>
      <c r="B25" s="120"/>
      <c r="C25" s="1"/>
      <c r="D25" s="120"/>
      <c r="E25" s="121"/>
      <c r="G25" s="1"/>
      <c r="H25" s="37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20"/>
      <c r="X25" s="1"/>
      <c r="Y25" s="90"/>
      <c r="Z25" s="90"/>
      <c r="AA25" s="90"/>
      <c r="AB25" s="90"/>
      <c r="AC25" s="90"/>
      <c r="AD25" s="90"/>
    </row>
    <row r="26" spans="1:30" x14ac:dyDescent="0.25">
      <c r="A26" s="24"/>
      <c r="B26" s="120"/>
      <c r="C26" s="1"/>
      <c r="D26" s="120"/>
      <c r="E26" s="121"/>
      <c r="G26" s="1"/>
      <c r="H26" s="37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20"/>
      <c r="X26" s="1"/>
      <c r="Y26" s="90"/>
      <c r="Z26" s="90"/>
      <c r="AA26" s="90"/>
      <c r="AB26" s="90"/>
      <c r="AC26" s="90"/>
      <c r="AD26" s="90"/>
    </row>
    <row r="27" spans="1:30" x14ac:dyDescent="0.25">
      <c r="A27" s="24"/>
      <c r="B27" s="120"/>
      <c r="C27" s="1"/>
      <c r="D27" s="120"/>
      <c r="E27" s="121"/>
      <c r="G27" s="1"/>
      <c r="H27" s="37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20"/>
      <c r="X27" s="1"/>
      <c r="Y27" s="90"/>
      <c r="Z27" s="90"/>
      <c r="AA27" s="90"/>
      <c r="AB27" s="90"/>
      <c r="AC27" s="90"/>
      <c r="AD27" s="90"/>
    </row>
    <row r="28" spans="1:30" x14ac:dyDescent="0.25">
      <c r="A28" s="24"/>
      <c r="B28" s="120"/>
      <c r="C28" s="1"/>
      <c r="D28" s="120"/>
      <c r="E28" s="121"/>
      <c r="G28" s="1"/>
      <c r="H28" s="37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20"/>
      <c r="X28" s="1"/>
      <c r="Y28" s="90"/>
      <c r="Z28" s="90"/>
      <c r="AA28" s="90"/>
      <c r="AB28" s="90"/>
      <c r="AC28" s="90"/>
      <c r="AD28" s="90"/>
    </row>
    <row r="29" spans="1:30" x14ac:dyDescent="0.25">
      <c r="A29" s="24"/>
      <c r="B29" s="120"/>
      <c r="C29" s="1"/>
      <c r="D29" s="120"/>
      <c r="E29" s="121"/>
      <c r="G29" s="1"/>
      <c r="H29" s="37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20"/>
      <c r="X29" s="1"/>
      <c r="Y29" s="90"/>
      <c r="Z29" s="90"/>
      <c r="AA29" s="90"/>
      <c r="AB29" s="90"/>
      <c r="AC29" s="90"/>
      <c r="AD29" s="90"/>
    </row>
    <row r="30" spans="1:30" x14ac:dyDescent="0.25">
      <c r="A30" s="24"/>
      <c r="B30" s="120"/>
      <c r="C30" s="1"/>
      <c r="D30" s="120"/>
      <c r="E30" s="121"/>
      <c r="G30" s="1"/>
      <c r="H30" s="37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20"/>
      <c r="X30" s="1"/>
      <c r="Y30" s="90"/>
      <c r="Z30" s="90"/>
      <c r="AA30" s="90"/>
      <c r="AB30" s="90"/>
      <c r="AC30" s="90"/>
      <c r="AD30" s="90"/>
    </row>
    <row r="31" spans="1:30" x14ac:dyDescent="0.25">
      <c r="A31" s="24"/>
      <c r="B31" s="120"/>
      <c r="C31" s="1"/>
      <c r="D31" s="120"/>
      <c r="E31" s="121"/>
      <c r="G31" s="1"/>
      <c r="H31" s="37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20"/>
      <c r="X31" s="1"/>
      <c r="Y31" s="90"/>
      <c r="Z31" s="90"/>
      <c r="AA31" s="90"/>
      <c r="AB31" s="90"/>
      <c r="AC31" s="90"/>
      <c r="AD31" s="90"/>
    </row>
    <row r="32" spans="1:30" x14ac:dyDescent="0.25">
      <c r="A32" s="24"/>
      <c r="B32" s="120"/>
      <c r="C32" s="1"/>
      <c r="D32" s="120"/>
      <c r="E32" s="121"/>
      <c r="G32" s="1"/>
      <c r="H32" s="37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20"/>
      <c r="X32" s="1"/>
      <c r="Y32" s="90"/>
      <c r="Z32" s="90"/>
      <c r="AA32" s="90"/>
      <c r="AB32" s="90"/>
      <c r="AC32" s="90"/>
      <c r="AD32" s="90"/>
    </row>
    <row r="33" spans="1:30" x14ac:dyDescent="0.25">
      <c r="A33" s="24"/>
      <c r="B33" s="120"/>
      <c r="C33" s="1"/>
      <c r="D33" s="120"/>
      <c r="E33" s="121"/>
      <c r="G33" s="1"/>
      <c r="H33" s="37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20"/>
      <c r="X33" s="1"/>
      <c r="Y33" s="90"/>
      <c r="Z33" s="90"/>
      <c r="AA33" s="90"/>
      <c r="AB33" s="90"/>
      <c r="AC33" s="90"/>
      <c r="AD33" s="90"/>
    </row>
    <row r="34" spans="1:30" x14ac:dyDescent="0.25">
      <c r="A34" s="24"/>
      <c r="B34" s="120"/>
      <c r="C34" s="1"/>
      <c r="D34" s="120"/>
      <c r="E34" s="121"/>
      <c r="G34" s="1"/>
      <c r="H34" s="37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20"/>
      <c r="X34" s="1"/>
      <c r="Y34" s="90"/>
      <c r="Z34" s="90"/>
      <c r="AA34" s="90"/>
      <c r="AB34" s="90"/>
      <c r="AC34" s="90"/>
      <c r="AD34" s="90"/>
    </row>
    <row r="35" spans="1:30" x14ac:dyDescent="0.25">
      <c r="A35" s="24"/>
      <c r="B35" s="120"/>
      <c r="C35" s="1"/>
      <c r="D35" s="120"/>
      <c r="E35" s="121"/>
      <c r="G35" s="1"/>
      <c r="H35" s="37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20"/>
      <c r="X35" s="1"/>
      <c r="Y35" s="90"/>
      <c r="Z35" s="90"/>
      <c r="AA35" s="90"/>
      <c r="AB35" s="90"/>
      <c r="AC35" s="90"/>
      <c r="AD35" s="90"/>
    </row>
    <row r="36" spans="1:30" x14ac:dyDescent="0.25">
      <c r="A36" s="24"/>
      <c r="B36" s="120"/>
      <c r="C36" s="1"/>
      <c r="D36" s="120"/>
      <c r="E36" s="121"/>
      <c r="G36" s="1"/>
      <c r="H36" s="37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20"/>
      <c r="X36" s="1"/>
      <c r="Y36" s="90"/>
      <c r="Z36" s="90"/>
      <c r="AA36" s="90"/>
      <c r="AB36" s="90"/>
      <c r="AC36" s="90"/>
      <c r="AD36" s="90"/>
    </row>
    <row r="37" spans="1:30" x14ac:dyDescent="0.25">
      <c r="A37" s="24"/>
      <c r="B37" s="120"/>
      <c r="C37" s="1"/>
      <c r="D37" s="120"/>
      <c r="E37" s="121"/>
      <c r="G37" s="1"/>
      <c r="H37" s="37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20"/>
      <c r="X37" s="1"/>
      <c r="Y37" s="90"/>
      <c r="Z37" s="90"/>
      <c r="AA37" s="90"/>
      <c r="AB37" s="90"/>
      <c r="AC37" s="90"/>
      <c r="AD37" s="90"/>
    </row>
    <row r="38" spans="1:30" x14ac:dyDescent="0.25">
      <c r="A38" s="24"/>
      <c r="B38" s="120"/>
      <c r="C38" s="1"/>
      <c r="D38" s="120"/>
      <c r="E38" s="121"/>
      <c r="G38" s="1"/>
      <c r="H38" s="37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20"/>
      <c r="X38" s="1"/>
      <c r="Y38" s="90"/>
      <c r="Z38" s="90"/>
      <c r="AA38" s="90"/>
      <c r="AB38" s="90"/>
      <c r="AC38" s="90"/>
      <c r="AD38" s="90"/>
    </row>
    <row r="39" spans="1:30" x14ac:dyDescent="0.25">
      <c r="A39" s="24"/>
      <c r="B39" s="120"/>
      <c r="C39" s="1"/>
      <c r="D39" s="120"/>
      <c r="E39" s="121"/>
      <c r="G39" s="1"/>
      <c r="H39" s="37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20"/>
      <c r="X39" s="1"/>
      <c r="Y39" s="90"/>
      <c r="Z39" s="90"/>
      <c r="AA39" s="90"/>
      <c r="AB39" s="90"/>
      <c r="AC39" s="90"/>
      <c r="AD39" s="90"/>
    </row>
    <row r="40" spans="1:30" x14ac:dyDescent="0.25">
      <c r="A40" s="24"/>
      <c r="B40" s="120"/>
      <c r="C40" s="1"/>
      <c r="D40" s="120"/>
      <c r="E40" s="121"/>
      <c r="G40" s="1"/>
      <c r="H40" s="37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20"/>
      <c r="X40" s="1"/>
      <c r="Y40" s="90"/>
      <c r="Z40" s="90"/>
      <c r="AA40" s="90"/>
      <c r="AB40" s="90"/>
      <c r="AC40" s="90"/>
      <c r="AD40" s="90"/>
    </row>
    <row r="41" spans="1:30" x14ac:dyDescent="0.25">
      <c r="A41" s="24"/>
      <c r="B41" s="120"/>
      <c r="C41" s="1"/>
      <c r="D41" s="120"/>
      <c r="E41" s="121"/>
      <c r="G41" s="1"/>
      <c r="H41" s="37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20"/>
      <c r="X41" s="1"/>
      <c r="Y41" s="90"/>
      <c r="Z41" s="90"/>
      <c r="AA41" s="90"/>
      <c r="AB41" s="90"/>
      <c r="AC41" s="90"/>
      <c r="AD41" s="90"/>
    </row>
    <row r="42" spans="1:30" x14ac:dyDescent="0.25">
      <c r="A42" s="24"/>
      <c r="B42" s="120"/>
      <c r="C42" s="1"/>
      <c r="D42" s="120"/>
      <c r="E42" s="121"/>
      <c r="G42" s="1"/>
      <c r="H42" s="37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20"/>
      <c r="X42" s="1"/>
      <c r="Y42" s="90"/>
      <c r="Z42" s="90"/>
      <c r="AA42" s="90"/>
      <c r="AB42" s="90"/>
      <c r="AC42" s="90"/>
      <c r="AD42" s="90"/>
    </row>
    <row r="43" spans="1:30" x14ac:dyDescent="0.25">
      <c r="A43" s="24"/>
      <c r="B43" s="120"/>
      <c r="C43" s="1"/>
      <c r="D43" s="120"/>
      <c r="E43" s="121"/>
      <c r="G43" s="1"/>
      <c r="H43" s="37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20"/>
      <c r="X43" s="1"/>
      <c r="Y43" s="90"/>
      <c r="Z43" s="90"/>
      <c r="AA43" s="90"/>
      <c r="AB43" s="90"/>
      <c r="AC43" s="90"/>
      <c r="AD43" s="90"/>
    </row>
    <row r="44" spans="1:30" x14ac:dyDescent="0.25">
      <c r="A44" s="24"/>
      <c r="B44" s="120"/>
      <c r="C44" s="1"/>
      <c r="D44" s="120"/>
      <c r="E44" s="121"/>
      <c r="G44" s="1"/>
      <c r="H44" s="37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20"/>
      <c r="X44" s="1"/>
      <c r="Y44" s="90"/>
      <c r="Z44" s="90"/>
      <c r="AA44" s="90"/>
      <c r="AB44" s="90"/>
      <c r="AC44" s="90"/>
      <c r="AD44" s="90"/>
    </row>
    <row r="45" spans="1:30" x14ac:dyDescent="0.25">
      <c r="A45" s="24"/>
      <c r="B45" s="120"/>
      <c r="C45" s="1"/>
      <c r="D45" s="120"/>
      <c r="E45" s="121"/>
      <c r="G45" s="1"/>
      <c r="H45" s="37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20"/>
      <c r="X45" s="1"/>
      <c r="Y45" s="90"/>
      <c r="Z45" s="90"/>
      <c r="AA45" s="90"/>
      <c r="AB45" s="90"/>
      <c r="AC45" s="90"/>
      <c r="AD45" s="90"/>
    </row>
    <row r="46" spans="1:30" x14ac:dyDescent="0.25">
      <c r="A46" s="24"/>
      <c r="B46" s="120"/>
      <c r="C46" s="1"/>
      <c r="D46" s="120"/>
      <c r="E46" s="121"/>
      <c r="G46" s="1"/>
      <c r="H46" s="37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20"/>
      <c r="X46" s="1"/>
      <c r="Y46" s="90"/>
      <c r="Z46" s="90"/>
      <c r="AA46" s="90"/>
      <c r="AB46" s="90"/>
      <c r="AC46" s="90"/>
      <c r="AD46" s="90"/>
    </row>
    <row r="47" spans="1:30" x14ac:dyDescent="0.25">
      <c r="A47" s="24"/>
      <c r="B47" s="120"/>
      <c r="C47" s="1"/>
      <c r="D47" s="120"/>
      <c r="E47" s="121"/>
      <c r="G47" s="1"/>
      <c r="H47" s="37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20"/>
      <c r="X47" s="1"/>
      <c r="Y47" s="90"/>
      <c r="Z47" s="90"/>
      <c r="AA47" s="90"/>
      <c r="AB47" s="90"/>
      <c r="AC47" s="90"/>
      <c r="AD47" s="90"/>
    </row>
    <row r="48" spans="1:30" x14ac:dyDescent="0.25">
      <c r="A48" s="24"/>
      <c r="B48" s="120"/>
      <c r="C48" s="1"/>
      <c r="D48" s="120"/>
      <c r="E48" s="121"/>
      <c r="G48" s="1"/>
      <c r="H48" s="37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20"/>
      <c r="X48" s="1"/>
      <c r="Y48" s="90"/>
      <c r="Z48" s="90"/>
      <c r="AA48" s="90"/>
      <c r="AB48" s="90"/>
      <c r="AC48" s="90"/>
      <c r="AD48" s="90"/>
    </row>
    <row r="49" spans="1:30" x14ac:dyDescent="0.25">
      <c r="A49" s="24"/>
      <c r="B49" s="120"/>
      <c r="C49" s="1"/>
      <c r="D49" s="120"/>
      <c r="E49" s="121"/>
      <c r="G49" s="1"/>
      <c r="H49" s="37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20"/>
      <c r="X49" s="1"/>
      <c r="Y49" s="90"/>
      <c r="Z49" s="90"/>
      <c r="AA49" s="90"/>
      <c r="AB49" s="90"/>
      <c r="AC49" s="90"/>
      <c r="AD49" s="90"/>
    </row>
    <row r="50" spans="1:30" x14ac:dyDescent="0.25">
      <c r="A50" s="24"/>
      <c r="B50" s="120"/>
      <c r="C50" s="1"/>
      <c r="D50" s="120"/>
      <c r="E50" s="121"/>
      <c r="G50" s="1"/>
      <c r="H50" s="37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20"/>
      <c r="X50" s="1"/>
      <c r="Y50" s="90"/>
      <c r="Z50" s="90"/>
      <c r="AA50" s="90"/>
      <c r="AB50" s="90"/>
      <c r="AC50" s="90"/>
      <c r="AD50" s="90"/>
    </row>
    <row r="51" spans="1:30" x14ac:dyDescent="0.25">
      <c r="A51" s="24"/>
      <c r="B51" s="120"/>
      <c r="C51" s="1"/>
      <c r="D51" s="120"/>
      <c r="E51" s="121"/>
      <c r="G51" s="1"/>
      <c r="H51" s="37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20"/>
      <c r="X51" s="1"/>
      <c r="Y51" s="90"/>
      <c r="Z51" s="90"/>
      <c r="AA51" s="90"/>
      <c r="AB51" s="90"/>
      <c r="AC51" s="90"/>
      <c r="AD51" s="90"/>
    </row>
    <row r="52" spans="1:30" x14ac:dyDescent="0.25">
      <c r="A52" s="24"/>
      <c r="B52" s="120"/>
      <c r="C52" s="1"/>
      <c r="D52" s="120"/>
      <c r="E52" s="121"/>
      <c r="G52" s="1"/>
      <c r="H52" s="37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20"/>
      <c r="X52" s="1"/>
      <c r="Y52" s="90"/>
      <c r="Z52" s="90"/>
      <c r="AA52" s="90"/>
      <c r="AB52" s="90"/>
      <c r="AC52" s="90"/>
      <c r="AD52" s="90"/>
    </row>
    <row r="53" spans="1:30" x14ac:dyDescent="0.25">
      <c r="A53" s="24"/>
      <c r="B53" s="120"/>
      <c r="C53" s="1"/>
      <c r="D53" s="120"/>
      <c r="E53" s="121"/>
      <c r="G53" s="1"/>
      <c r="H53" s="37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20"/>
      <c r="X53" s="1"/>
      <c r="Y53" s="90"/>
      <c r="Z53" s="90"/>
      <c r="AA53" s="90"/>
      <c r="AB53" s="90"/>
      <c r="AC53" s="90"/>
      <c r="AD53" s="90"/>
    </row>
    <row r="54" spans="1:30" x14ac:dyDescent="0.25">
      <c r="A54" s="24"/>
      <c r="B54" s="120"/>
      <c r="C54" s="1"/>
      <c r="D54" s="120"/>
      <c r="E54" s="121"/>
      <c r="G54" s="1"/>
      <c r="H54" s="37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20"/>
      <c r="X54" s="1"/>
      <c r="Y54" s="90"/>
      <c r="Z54" s="90"/>
      <c r="AA54" s="90"/>
      <c r="AB54" s="90"/>
      <c r="AC54" s="90"/>
      <c r="AD54" s="90"/>
    </row>
    <row r="55" spans="1:30" x14ac:dyDescent="0.25">
      <c r="A55" s="24"/>
      <c r="B55" s="120"/>
      <c r="C55" s="1"/>
      <c r="D55" s="120"/>
      <c r="E55" s="121"/>
      <c r="G55" s="1"/>
      <c r="H55" s="37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20"/>
      <c r="X55" s="1"/>
      <c r="Y55" s="90"/>
      <c r="Z55" s="90"/>
      <c r="AA55" s="90"/>
      <c r="AB55" s="90"/>
      <c r="AC55" s="90"/>
      <c r="AD55" s="90"/>
    </row>
    <row r="56" spans="1:30" x14ac:dyDescent="0.25">
      <c r="A56" s="24"/>
      <c r="B56" s="120"/>
      <c r="C56" s="1"/>
      <c r="D56" s="120"/>
      <c r="E56" s="121"/>
      <c r="G56" s="1"/>
      <c r="H56" s="37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20"/>
      <c r="X56" s="1"/>
      <c r="Y56" s="90"/>
      <c r="Z56" s="90"/>
      <c r="AA56" s="90"/>
      <c r="AB56" s="90"/>
      <c r="AC56" s="90"/>
      <c r="AD56" s="90"/>
    </row>
    <row r="57" spans="1:30" x14ac:dyDescent="0.25">
      <c r="A57" s="24"/>
      <c r="B57" s="120"/>
      <c r="C57" s="1"/>
      <c r="D57" s="120"/>
      <c r="E57" s="121"/>
      <c r="G57" s="1"/>
      <c r="H57" s="37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20"/>
      <c r="X57" s="1"/>
      <c r="Y57" s="90"/>
      <c r="Z57" s="90"/>
      <c r="AA57" s="90"/>
      <c r="AB57" s="90"/>
      <c r="AC57" s="90"/>
      <c r="AD57" s="90"/>
    </row>
    <row r="58" spans="1:30" x14ac:dyDescent="0.25">
      <c r="A58" s="24"/>
      <c r="B58" s="120"/>
      <c r="C58" s="1"/>
      <c r="D58" s="120"/>
      <c r="E58" s="121"/>
      <c r="G58" s="1"/>
      <c r="H58" s="37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20"/>
      <c r="X58" s="1"/>
      <c r="Y58" s="90"/>
      <c r="Z58" s="90"/>
      <c r="AA58" s="90"/>
      <c r="AB58" s="90"/>
      <c r="AC58" s="90"/>
      <c r="AD58" s="90"/>
    </row>
    <row r="59" spans="1:30" x14ac:dyDescent="0.25">
      <c r="A59" s="24"/>
      <c r="B59" s="120"/>
      <c r="C59" s="1"/>
      <c r="D59" s="120"/>
      <c r="E59" s="121"/>
      <c r="G59" s="1"/>
      <c r="H59" s="37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20"/>
      <c r="X59" s="1"/>
      <c r="Y59" s="90"/>
      <c r="Z59" s="90"/>
      <c r="AA59" s="90"/>
      <c r="AB59" s="90"/>
      <c r="AC59" s="90"/>
      <c r="AD59" s="90"/>
    </row>
    <row r="60" spans="1:30" x14ac:dyDescent="0.25">
      <c r="A60" s="24"/>
      <c r="B60" s="120"/>
      <c r="C60" s="1"/>
      <c r="D60" s="120"/>
      <c r="E60" s="121"/>
      <c r="G60" s="1"/>
      <c r="H60" s="37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20"/>
      <c r="X60" s="1"/>
      <c r="Y60" s="90"/>
      <c r="Z60" s="90"/>
      <c r="AA60" s="90"/>
      <c r="AB60" s="90"/>
      <c r="AC60" s="90"/>
      <c r="AD60" s="90"/>
    </row>
    <row r="61" spans="1:30" x14ac:dyDescent="0.25">
      <c r="A61" s="24"/>
      <c r="B61" s="120"/>
      <c r="C61" s="1"/>
      <c r="D61" s="120"/>
      <c r="E61" s="121"/>
      <c r="G61" s="1"/>
      <c r="H61" s="37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20"/>
      <c r="X61" s="1"/>
      <c r="Y61" s="90"/>
      <c r="Z61" s="90"/>
      <c r="AA61" s="90"/>
      <c r="AB61" s="90"/>
      <c r="AC61" s="90"/>
      <c r="AD61" s="90"/>
    </row>
    <row r="62" spans="1:30" x14ac:dyDescent="0.25">
      <c r="A62" s="24"/>
      <c r="B62" s="120"/>
      <c r="C62" s="1"/>
      <c r="D62" s="120"/>
      <c r="E62" s="121"/>
      <c r="G62" s="1"/>
      <c r="H62" s="37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20"/>
      <c r="X62" s="1"/>
      <c r="Y62" s="90"/>
      <c r="Z62" s="90"/>
      <c r="AA62" s="90"/>
      <c r="AB62" s="90"/>
      <c r="AC62" s="90"/>
      <c r="AD62" s="90"/>
    </row>
    <row r="63" spans="1:30" x14ac:dyDescent="0.25">
      <c r="A63" s="24"/>
      <c r="B63" s="120"/>
      <c r="C63" s="1"/>
      <c r="D63" s="120"/>
      <c r="E63" s="121"/>
      <c r="G63" s="1"/>
      <c r="H63" s="37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20"/>
      <c r="X63" s="1"/>
      <c r="Y63" s="90"/>
      <c r="Z63" s="90"/>
      <c r="AA63" s="90"/>
      <c r="AB63" s="90"/>
      <c r="AC63" s="90"/>
      <c r="AD63" s="90"/>
    </row>
    <row r="64" spans="1:30" x14ac:dyDescent="0.25">
      <c r="A64" s="24"/>
      <c r="B64" s="120"/>
      <c r="C64" s="1"/>
      <c r="D64" s="120"/>
      <c r="E64" s="121"/>
      <c r="G64" s="1"/>
      <c r="H64" s="37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20"/>
      <c r="X64" s="1"/>
      <c r="Y64" s="90"/>
      <c r="Z64" s="90"/>
      <c r="AA64" s="90"/>
      <c r="AB64" s="90"/>
      <c r="AC64" s="90"/>
      <c r="AD64" s="90"/>
    </row>
    <row r="65" spans="1:30" x14ac:dyDescent="0.25">
      <c r="A65" s="24"/>
      <c r="B65" s="120"/>
      <c r="C65" s="1"/>
      <c r="D65" s="120"/>
      <c r="E65" s="121"/>
      <c r="G65" s="1"/>
      <c r="H65" s="37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20"/>
      <c r="X65" s="1"/>
      <c r="Y65" s="90"/>
      <c r="Z65" s="90"/>
      <c r="AA65" s="90"/>
      <c r="AB65" s="90"/>
      <c r="AC65" s="90"/>
      <c r="AD65" s="90"/>
    </row>
    <row r="66" spans="1:30" x14ac:dyDescent="0.25">
      <c r="A66" s="24"/>
      <c r="B66" s="120"/>
      <c r="C66" s="1"/>
      <c r="D66" s="120"/>
      <c r="E66" s="121"/>
      <c r="G66" s="1"/>
      <c r="H66" s="37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20"/>
      <c r="X66" s="1"/>
      <c r="Y66" s="90"/>
      <c r="Z66" s="90"/>
      <c r="AA66" s="90"/>
      <c r="AB66" s="90"/>
      <c r="AC66" s="90"/>
      <c r="AD66" s="90"/>
    </row>
    <row r="67" spans="1:30" x14ac:dyDescent="0.25">
      <c r="A67" s="24"/>
      <c r="B67" s="120"/>
      <c r="C67" s="1"/>
      <c r="D67" s="120"/>
      <c r="E67" s="121"/>
      <c r="G67" s="1"/>
      <c r="H67" s="37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20"/>
      <c r="X67" s="1"/>
      <c r="Y67" s="90"/>
      <c r="Z67" s="90"/>
      <c r="AA67" s="90"/>
      <c r="AB67" s="90"/>
      <c r="AC67" s="90"/>
      <c r="AD67" s="90"/>
    </row>
    <row r="68" spans="1:30" x14ac:dyDescent="0.25">
      <c r="A68" s="24"/>
      <c r="B68" s="120"/>
      <c r="C68" s="1"/>
      <c r="D68" s="120"/>
      <c r="E68" s="121"/>
      <c r="G68" s="1"/>
      <c r="H68" s="37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20"/>
      <c r="X68" s="1"/>
      <c r="Y68" s="90"/>
      <c r="Z68" s="90"/>
      <c r="AA68" s="90"/>
      <c r="AB68" s="90"/>
      <c r="AC68" s="90"/>
      <c r="AD68" s="90"/>
    </row>
    <row r="69" spans="1:30" x14ac:dyDescent="0.25">
      <c r="A69" s="24"/>
      <c r="B69" s="120"/>
      <c r="C69" s="1"/>
      <c r="D69" s="120"/>
      <c r="E69" s="121"/>
      <c r="G69" s="1"/>
      <c r="H69" s="37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20"/>
      <c r="X69" s="1"/>
      <c r="Y69" s="90"/>
      <c r="Z69" s="90"/>
      <c r="AA69" s="90"/>
      <c r="AB69" s="90"/>
      <c r="AC69" s="90"/>
      <c r="AD69" s="90"/>
    </row>
    <row r="70" spans="1:30" x14ac:dyDescent="0.25">
      <c r="A70" s="24"/>
      <c r="B70" s="120"/>
      <c r="C70" s="1"/>
      <c r="D70" s="120"/>
      <c r="E70" s="121"/>
      <c r="G70" s="1"/>
      <c r="H70" s="37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20"/>
      <c r="X70" s="1"/>
      <c r="Y70" s="90"/>
      <c r="Z70" s="90"/>
      <c r="AA70" s="90"/>
      <c r="AB70" s="90"/>
      <c r="AC70" s="90"/>
      <c r="AD70" s="90"/>
    </row>
    <row r="71" spans="1:30" x14ac:dyDescent="0.25">
      <c r="A71" s="24"/>
      <c r="B71" s="120"/>
      <c r="C71" s="1"/>
      <c r="D71" s="120"/>
      <c r="E71" s="121"/>
      <c r="G71" s="1"/>
      <c r="H71" s="37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20"/>
      <c r="X71" s="1"/>
      <c r="Y71" s="90"/>
      <c r="Z71" s="90"/>
      <c r="AA71" s="90"/>
      <c r="AB71" s="90"/>
      <c r="AC71" s="90"/>
      <c r="AD71" s="90"/>
    </row>
    <row r="72" spans="1:30" x14ac:dyDescent="0.25">
      <c r="A72" s="24"/>
      <c r="B72" s="120"/>
      <c r="C72" s="1"/>
      <c r="D72" s="120"/>
      <c r="E72" s="121"/>
      <c r="G72" s="1"/>
      <c r="H72" s="37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20"/>
      <c r="X72" s="1"/>
      <c r="Y72" s="90"/>
      <c r="Z72" s="90"/>
      <c r="AA72" s="90"/>
      <c r="AB72" s="90"/>
      <c r="AC72" s="90"/>
      <c r="AD72" s="90"/>
    </row>
    <row r="73" spans="1:30" x14ac:dyDescent="0.25">
      <c r="A73" s="24"/>
      <c r="B73" s="120"/>
      <c r="C73" s="1"/>
      <c r="D73" s="120"/>
      <c r="E73" s="121"/>
      <c r="G73" s="1"/>
      <c r="H73" s="37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20"/>
      <c r="X73" s="1"/>
      <c r="Y73" s="90"/>
      <c r="Z73" s="90"/>
      <c r="AA73" s="90"/>
      <c r="AB73" s="90"/>
      <c r="AC73" s="90"/>
      <c r="AD73" s="90"/>
    </row>
    <row r="74" spans="1:30" x14ac:dyDescent="0.25">
      <c r="A74" s="24"/>
      <c r="B74" s="120"/>
      <c r="C74" s="1"/>
      <c r="D74" s="120"/>
      <c r="E74" s="121"/>
      <c r="G74" s="1"/>
      <c r="H74" s="37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20"/>
      <c r="X74" s="1"/>
      <c r="Y74" s="90"/>
      <c r="Z74" s="90"/>
      <c r="AA74" s="90"/>
      <c r="AB74" s="90"/>
      <c r="AC74" s="90"/>
      <c r="AD74" s="90"/>
    </row>
    <row r="75" spans="1:30" x14ac:dyDescent="0.25">
      <c r="A75" s="24"/>
      <c r="B75" s="120"/>
      <c r="C75" s="1"/>
      <c r="D75" s="120"/>
      <c r="E75" s="121"/>
      <c r="G75" s="1"/>
      <c r="H75" s="37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20"/>
      <c r="X75" s="1"/>
      <c r="Y75" s="90"/>
      <c r="Z75" s="90"/>
      <c r="AA75" s="90"/>
      <c r="AB75" s="90"/>
      <c r="AC75" s="90"/>
      <c r="AD75" s="90"/>
    </row>
    <row r="76" spans="1:30" x14ac:dyDescent="0.25">
      <c r="A76" s="24"/>
      <c r="B76" s="120"/>
      <c r="C76" s="1"/>
      <c r="D76" s="120"/>
      <c r="E76" s="121"/>
      <c r="G76" s="1"/>
      <c r="H76" s="37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20"/>
      <c r="X76" s="1"/>
      <c r="Y76" s="90"/>
      <c r="Z76" s="90"/>
      <c r="AA76" s="90"/>
      <c r="AB76" s="90"/>
      <c r="AC76" s="90"/>
      <c r="AD76" s="90"/>
    </row>
    <row r="77" spans="1:30" x14ac:dyDescent="0.25">
      <c r="A77" s="24"/>
      <c r="B77" s="120"/>
      <c r="C77" s="1"/>
      <c r="D77" s="120"/>
      <c r="E77" s="121"/>
      <c r="G77" s="1"/>
      <c r="H77" s="37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20"/>
      <c r="X77" s="1"/>
      <c r="Y77" s="90"/>
      <c r="Z77" s="90"/>
      <c r="AA77" s="90"/>
      <c r="AB77" s="90"/>
      <c r="AC77" s="90"/>
      <c r="AD77" s="90"/>
    </row>
    <row r="78" spans="1:30" x14ac:dyDescent="0.25">
      <c r="A78" s="24"/>
      <c r="B78" s="120"/>
      <c r="C78" s="1"/>
      <c r="D78" s="120"/>
      <c r="E78" s="121"/>
      <c r="G78" s="1"/>
      <c r="H78" s="37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20"/>
      <c r="X78" s="1"/>
      <c r="Y78" s="90"/>
      <c r="Z78" s="90"/>
      <c r="AA78" s="90"/>
      <c r="AB78" s="90"/>
      <c r="AC78" s="90"/>
      <c r="AD78" s="90"/>
    </row>
    <row r="79" spans="1:30" x14ac:dyDescent="0.25">
      <c r="A79" s="24"/>
      <c r="B79" s="120"/>
      <c r="C79" s="1"/>
      <c r="D79" s="120"/>
      <c r="E79" s="121"/>
      <c r="G79" s="1"/>
      <c r="H79" s="37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20"/>
      <c r="X79" s="1"/>
      <c r="Y79" s="90"/>
      <c r="Z79" s="90"/>
      <c r="AA79" s="90"/>
      <c r="AB79" s="90"/>
      <c r="AC79" s="90"/>
      <c r="AD79" s="90"/>
    </row>
    <row r="80" spans="1:30" x14ac:dyDescent="0.25">
      <c r="A80" s="24"/>
      <c r="B80" s="120"/>
      <c r="C80" s="1"/>
      <c r="D80" s="120"/>
      <c r="E80" s="121"/>
      <c r="G80" s="1"/>
      <c r="H80" s="37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20"/>
      <c r="X80" s="1"/>
      <c r="Y80" s="90"/>
      <c r="Z80" s="90"/>
      <c r="AA80" s="90"/>
      <c r="AB80" s="90"/>
      <c r="AC80" s="90"/>
      <c r="AD80" s="90"/>
    </row>
    <row r="81" spans="1:30" x14ac:dyDescent="0.25">
      <c r="A81" s="24"/>
      <c r="B81" s="120"/>
      <c r="C81" s="1"/>
      <c r="D81" s="120"/>
      <c r="E81" s="121"/>
      <c r="G81" s="1"/>
      <c r="H81" s="37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20"/>
      <c r="X81" s="1"/>
      <c r="Y81" s="90"/>
      <c r="Z81" s="90"/>
      <c r="AA81" s="90"/>
      <c r="AB81" s="90"/>
      <c r="AC81" s="90"/>
      <c r="AD81" s="90"/>
    </row>
    <row r="82" spans="1:30" x14ac:dyDescent="0.25">
      <c r="A82" s="24"/>
      <c r="B82" s="120"/>
      <c r="C82" s="1"/>
      <c r="D82" s="120"/>
      <c r="E82" s="121"/>
      <c r="G82" s="1"/>
      <c r="H82" s="37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20"/>
      <c r="X82" s="1"/>
      <c r="Y82" s="90"/>
      <c r="Z82" s="90"/>
      <c r="AA82" s="90"/>
      <c r="AB82" s="90"/>
      <c r="AC82" s="90"/>
      <c r="AD82" s="90"/>
    </row>
    <row r="83" spans="1:30" x14ac:dyDescent="0.25">
      <c r="A83" s="24"/>
      <c r="B83" s="120"/>
      <c r="C83" s="1"/>
      <c r="D83" s="120"/>
      <c r="E83" s="121"/>
      <c r="G83" s="1"/>
      <c r="H83" s="37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20"/>
      <c r="X83" s="1"/>
      <c r="Y83" s="90"/>
      <c r="Z83" s="90"/>
      <c r="AA83" s="90"/>
      <c r="AB83" s="90"/>
      <c r="AC83" s="90"/>
      <c r="AD83" s="90"/>
    </row>
    <row r="84" spans="1:30" x14ac:dyDescent="0.25">
      <c r="A84" s="24"/>
      <c r="B84" s="120"/>
      <c r="C84" s="1"/>
      <c r="D84" s="120"/>
      <c r="E84" s="121"/>
      <c r="G84" s="1"/>
      <c r="H84" s="37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20"/>
      <c r="X84" s="1"/>
      <c r="Y84" s="90"/>
      <c r="Z84" s="90"/>
      <c r="AA84" s="90"/>
      <c r="AB84" s="90"/>
      <c r="AC84" s="90"/>
      <c r="AD84" s="90"/>
    </row>
    <row r="85" spans="1:30" x14ac:dyDescent="0.25">
      <c r="A85" s="24"/>
      <c r="B85" s="120"/>
      <c r="C85" s="1"/>
      <c r="D85" s="120"/>
      <c r="E85" s="121"/>
      <c r="G85" s="1"/>
      <c r="H85" s="37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20"/>
      <c r="X85" s="1"/>
      <c r="Y85" s="90"/>
      <c r="Z85" s="90"/>
      <c r="AA85" s="90"/>
      <c r="AB85" s="90"/>
      <c r="AC85" s="90"/>
      <c r="AD85" s="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2019-01-22T09:18:12Z</dcterms:modified>
</cp:coreProperties>
</file>