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6" i="1" l="1"/>
  <c r="K16" i="1"/>
  <c r="L15" i="1"/>
  <c r="K15" i="1"/>
  <c r="O9" i="1"/>
  <c r="O5" i="1"/>
  <c r="O4" i="1"/>
  <c r="AE10" i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/>
  <c r="L14" i="1" s="1"/>
  <c r="G10" i="1"/>
  <c r="G14" i="1"/>
  <c r="G17" i="1" s="1"/>
  <c r="F10" i="1"/>
  <c r="F14" i="1"/>
  <c r="F17" i="1" s="1"/>
  <c r="E10" i="1"/>
  <c r="E14" i="1" s="1"/>
  <c r="H17" i="1"/>
  <c r="D11" i="1"/>
  <c r="E17" i="1" l="1"/>
  <c r="K17" i="1" s="1"/>
  <c r="K14" i="1"/>
  <c r="L17" i="1" l="1"/>
</calcChain>
</file>

<file path=xl/sharedStrings.xml><?xml version="1.0" encoding="utf-8"?>
<sst xmlns="http://schemas.openxmlformats.org/spreadsheetml/2006/main" count="106" uniqueCount="78">
  <si>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</si>
  <si>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</si>
  <si>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</si>
  <si>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</si>
  <si>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</si>
  <si>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</si>
  <si>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</si>
  <si>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</si>
  <si>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</si>
  <si>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</si>
  <si>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</si>
  <si>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</si>
  <si>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</si>
  <si>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</si>
  <si>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</si>
  <si>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</si>
  <si>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</si>
  <si>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</si>
  <si>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</si>
  <si>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</si>
  <si>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</si>
  <si>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</si>
  <si>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</si>
  <si>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</si>
  <si>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</si>
  <si>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</si>
  <si>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</si>
  <si>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</si>
  <si>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</si>
  <si>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</si>
  <si>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</si>
  <si>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</si>
  <si>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</si>
  <si>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</si>
  <si>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HalTo = Halsuan Toivo  (1909)</t>
  </si>
  <si>
    <t>Sirkka Jyrkkä</t>
  </si>
  <si>
    <t>11.-12.</t>
  </si>
  <si>
    <t>HalTo</t>
  </si>
  <si>
    <t>3.</t>
  </si>
  <si>
    <t>VetU</t>
  </si>
  <si>
    <t>loppusarja</t>
  </si>
  <si>
    <t>putoamissarja</t>
  </si>
  <si>
    <t>MESTARUUSSARJA</t>
  </si>
  <si>
    <t>URA SM-SARJASSA</t>
  </si>
  <si>
    <t>ENSIMMÄISET</t>
  </si>
  <si>
    <t>Ottelu</t>
  </si>
  <si>
    <t>18.05. 1975  HalTo - SMJ  0-6</t>
  </si>
  <si>
    <t>1.  ottelu</t>
  </si>
  <si>
    <t>Lyöty juoksu</t>
  </si>
  <si>
    <t>Tuotu juoksu</t>
  </si>
  <si>
    <t>2.  ottelu</t>
  </si>
  <si>
    <t>Kunnari</t>
  </si>
  <si>
    <t>25.05. 1975  Kiri - HalTo  2-5</t>
  </si>
  <si>
    <t>16.  ottelu</t>
  </si>
  <si>
    <t>17.07. 1976  Lippo - VetU  4-14</t>
  </si>
  <si>
    <t>8.  ottelu</t>
  </si>
  <si>
    <t>24.07. 1975  HalTo - Lippo  5-8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</si>
  <si>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</si>
  <si>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</si>
  <si>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</si>
  <si>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</si>
  <si>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</si>
  <si>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</si>
  <si>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</si>
  <si>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</si>
  <si>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</si>
  <si>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</si>
  <si>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</si>
  <si>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</si>
  <si>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</si>
  <si>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</si>
  <si>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1976  Kannus</t>
  </si>
  <si>
    <t xml:space="preserve">  8-3</t>
  </si>
  <si>
    <t>Länsi</t>
  </si>
  <si>
    <t>Paavo Lakaniemi</t>
  </si>
  <si>
    <t>600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</si>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</sst>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1975</v>
      </c>
      <c r="C4" s="27" t="s">
        <v>36</v>
      </c>
      <c r="D4" s="62" t="s">
        <v>37</v>
      </c>
      <c r="E4" s="63">
        <v>9</v>
      </c>
      <c r="F4" s="27">
        <v>0</v>
      </c>
      <c r="G4" s="27">
        <v>3</v>
      </c>
      <c r="H4" s="27">
        <v>5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1976</v>
      </c>
      <c r="C5" s="27" t="s">
        <v>38</v>
      </c>
      <c r="D5" s="29" t="s">
        <v>39</v>
      </c>
      <c r="E5" s="63">
        <v>10</v>
      </c>
      <c r="F5" s="27">
        <v>1</v>
      </c>
      <c r="G5" s="27">
        <v>6</v>
      </c>
      <c r="H5" s="27">
        <v>11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>
        <v>6</v>
      </c>
      <c r="Q5" s="27">
        <v>0</v>
      </c>
      <c r="R5" s="27">
        <v>0</v>
      </c>
      <c r="S5" s="27">
        <v>4</v>
      </c>
      <c r="T5" s="27"/>
      <c r="U5" s="28"/>
      <c r="V5" s="28"/>
      <c r="W5" s="28"/>
      <c r="X5" s="28"/>
      <c r="Y5" s="28"/>
      <c r="Z5" s="27">
        <v>1</v>
      </c>
      <c r="AA5" s="27"/>
      <c r="AB5" s="27"/>
      <c r="AC5" s="27"/>
      <c r="AD5" s="27"/>
      <c r="AE5" s="27">
        <v>1</v>
      </c>
      <c r="AF5" s="17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1978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27"/>
      <c r="D8" s="41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1980</v>
      </c>
      <c r="C9" s="27" t="s">
        <v>36</v>
      </c>
      <c r="D9" s="11" t="s">
        <v>37</v>
      </c>
      <c r="E9" s="63">
        <v>10</v>
      </c>
      <c r="F9" s="27">
        <v>1</v>
      </c>
      <c r="G9" s="27">
        <v>3</v>
      </c>
      <c r="H9" s="27">
        <v>1</v>
      </c>
      <c r="I9" s="64"/>
      <c r="J9" s="64"/>
      <c r="K9" s="64"/>
      <c r="L9" s="64"/>
      <c r="M9" s="64"/>
      <c r="N9" s="64"/>
      <c r="O9" s="37" t="e">
        <f>PRODUCT(I9/N9)</f>
        <v>#DIV/0!</v>
      </c>
      <c r="P9" s="27"/>
      <c r="Q9" s="27"/>
      <c r="R9" s="27"/>
      <c r="S9" s="27"/>
      <c r="T9" s="27"/>
      <c r="U9" s="28">
        <v>2</v>
      </c>
      <c r="V9" s="28">
        <v>0</v>
      </c>
      <c r="W9" s="28">
        <v>1</v>
      </c>
      <c r="X9" s="28">
        <v>2</v>
      </c>
      <c r="Y9" s="28"/>
      <c r="Z9" s="27"/>
      <c r="AA9" s="27"/>
      <c r="AB9" s="27"/>
      <c r="AC9" s="27"/>
      <c r="AD9" s="27"/>
      <c r="AE9" s="27"/>
      <c r="AF9" s="65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29</v>
      </c>
      <c r="F10" s="19">
        <f>SUM(F4:F9)</f>
        <v>2</v>
      </c>
      <c r="G10" s="19">
        <f>SUM(G4:G9)</f>
        <v>12</v>
      </c>
      <c r="H10" s="19">
        <f>SUM(H4:H9)</f>
        <v>17</v>
      </c>
      <c r="I10" s="19"/>
      <c r="J10" s="19"/>
      <c r="K10" s="19"/>
      <c r="L10" s="19"/>
      <c r="M10" s="19"/>
      <c r="N10" s="31"/>
      <c r="O10" s="32"/>
      <c r="P10" s="19">
        <f>SUM(P4:P9)</f>
        <v>6</v>
      </c>
      <c r="Q10" s="19">
        <f>SUM(Q4:Q9)</f>
        <v>0</v>
      </c>
      <c r="R10" s="19">
        <f>SUM(R4:R9)</f>
        <v>0</v>
      </c>
      <c r="S10" s="19">
        <f>SUM(S4:S9)</f>
        <v>4</v>
      </c>
      <c r="T10" s="19"/>
      <c r="U10" s="19">
        <f>SUM(U4:U9)</f>
        <v>2</v>
      </c>
      <c r="V10" s="19">
        <f>SUM(V4:V9)</f>
        <v>0</v>
      </c>
      <c r="W10" s="19">
        <f>SUM(W4:W9)</f>
        <v>1</v>
      </c>
      <c r="X10" s="19">
        <f>SUM(X4:X9)</f>
        <v>2</v>
      </c>
      <c r="Y10" s="19"/>
      <c r="Z10" s="19">
        <f t="shared" ref="Z10:AE10" si="0">SUM(Z4:Z9)</f>
        <v>1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101.33333333333333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43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44</v>
      </c>
      <c r="Q13" s="13"/>
      <c r="R13" s="13"/>
      <c r="S13" s="13"/>
      <c r="T13" s="66"/>
      <c r="U13" s="66"/>
      <c r="V13" s="66"/>
      <c r="W13" s="66"/>
      <c r="X13" s="66"/>
      <c r="Y13" s="13"/>
      <c r="Z13" s="13"/>
      <c r="AA13" s="13"/>
      <c r="AB13" s="13"/>
      <c r="AC13" s="13"/>
      <c r="AD13" s="13"/>
      <c r="AE13" s="13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29</v>
      </c>
      <c r="F14" s="27">
        <f>PRODUCT(F10)</f>
        <v>2</v>
      </c>
      <c r="G14" s="27">
        <f>PRODUCT(G10)</f>
        <v>12</v>
      </c>
      <c r="H14" s="27">
        <f>PRODUCT(H10)</f>
        <v>17</v>
      </c>
      <c r="I14" s="27"/>
      <c r="J14" s="1"/>
      <c r="K14" s="43">
        <f>PRODUCT((F14+G14)/E14)</f>
        <v>0.48275862068965519</v>
      </c>
      <c r="L14" s="43">
        <f>PRODUCT(H14/E14)</f>
        <v>0.58620689655172409</v>
      </c>
      <c r="M14" s="43"/>
      <c r="N14" s="30"/>
      <c r="O14" s="25"/>
      <c r="P14" s="68" t="s">
        <v>45</v>
      </c>
      <c r="Q14" s="69"/>
      <c r="R14" s="69"/>
      <c r="S14" s="70" t="s">
        <v>46</v>
      </c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1" t="s">
        <v>47</v>
      </c>
      <c r="AE14" s="71"/>
      <c r="AF14" s="7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>
        <v>6</v>
      </c>
      <c r="F15" s="27">
        <v>0</v>
      </c>
      <c r="G15" s="27">
        <v>0</v>
      </c>
      <c r="H15" s="27">
        <v>4</v>
      </c>
      <c r="I15" s="27"/>
      <c r="J15" s="1"/>
      <c r="K15" s="43">
        <f>PRODUCT((F15+G15)/E15)</f>
        <v>0</v>
      </c>
      <c r="L15" s="43">
        <f>PRODUCT(H15/E15)</f>
        <v>0.66666666666666663</v>
      </c>
      <c r="M15" s="43"/>
      <c r="N15" s="30"/>
      <c r="O15" s="25"/>
      <c r="P15" s="73" t="s">
        <v>48</v>
      </c>
      <c r="Q15" s="74"/>
      <c r="R15" s="74"/>
      <c r="S15" s="75" t="s">
        <v>56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55</v>
      </c>
      <c r="AE15" s="7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>
        <v>2</v>
      </c>
      <c r="F16" s="28">
        <v>0</v>
      </c>
      <c r="G16" s="28">
        <v>1</v>
      </c>
      <c r="H16" s="28">
        <v>2</v>
      </c>
      <c r="I16" s="28"/>
      <c r="J16" s="1"/>
      <c r="K16" s="50">
        <f>PRODUCT((F16+G16)/E16)</f>
        <v>0.5</v>
      </c>
      <c r="L16" s="50">
        <f>PRODUCT(H16/E16)</f>
        <v>1</v>
      </c>
      <c r="M16" s="50"/>
      <c r="N16" s="51"/>
      <c r="O16" s="25"/>
      <c r="P16" s="73" t="s">
        <v>49</v>
      </c>
      <c r="Q16" s="74"/>
      <c r="R16" s="74"/>
      <c r="S16" s="75" t="s">
        <v>52</v>
      </c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 t="s">
        <v>50</v>
      </c>
      <c r="AE16" s="76"/>
      <c r="AF16" s="7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37</v>
      </c>
      <c r="F17" s="19">
        <f>SUM(F14:F16)</f>
        <v>2</v>
      </c>
      <c r="G17" s="19">
        <f>SUM(G14:G16)</f>
        <v>13</v>
      </c>
      <c r="H17" s="19">
        <f>SUM(H14:H16)</f>
        <v>23</v>
      </c>
      <c r="I17" s="19"/>
      <c r="J17" s="1"/>
      <c r="K17" s="55">
        <f>PRODUCT((F17+G17)/E17)</f>
        <v>0.40540540540540543</v>
      </c>
      <c r="L17" s="55">
        <f>PRODUCT(H17/E17)</f>
        <v>0.6216216216216216</v>
      </c>
      <c r="M17" s="55"/>
      <c r="N17" s="31"/>
      <c r="O17" s="25"/>
      <c r="P17" s="78" t="s">
        <v>51</v>
      </c>
      <c r="Q17" s="79"/>
      <c r="R17" s="79"/>
      <c r="S17" s="80" t="s">
        <v>54</v>
      </c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1" t="s">
        <v>53</v>
      </c>
      <c r="AE17" s="81"/>
      <c r="AF17" s="8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83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31</v>
      </c>
      <c r="C19" s="1"/>
      <c r="D19" s="61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3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9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9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9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3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9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6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  <c r="AJ53" s="9"/>
      <c r="AK53" s="9"/>
      <c r="AL53" s="9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7" t="s">
        <v>77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35</v>
      </c>
      <c r="C2" s="88"/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7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76</v>
      </c>
      <c r="C3" s="23" t="s">
        <v>57</v>
      </c>
      <c r="D3" s="91" t="s">
        <v>58</v>
      </c>
      <c r="E3" s="92" t="s">
        <v>1</v>
      </c>
      <c r="F3" s="25"/>
      <c r="G3" s="93" t="s">
        <v>59</v>
      </c>
      <c r="H3" s="94" t="s">
        <v>60</v>
      </c>
      <c r="I3" s="94" t="s">
        <v>28</v>
      </c>
      <c r="J3" s="18" t="s">
        <v>61</v>
      </c>
      <c r="K3" s="95" t="s">
        <v>62</v>
      </c>
      <c r="L3" s="95" t="s">
        <v>63</v>
      </c>
      <c r="M3" s="93" t="s">
        <v>64</v>
      </c>
      <c r="N3" s="93" t="s">
        <v>27</v>
      </c>
      <c r="O3" s="94" t="s">
        <v>65</v>
      </c>
      <c r="P3" s="93" t="s">
        <v>60</v>
      </c>
      <c r="Q3" s="93" t="s">
        <v>3</v>
      </c>
      <c r="R3" s="93">
        <v>1</v>
      </c>
      <c r="S3" s="93">
        <v>2</v>
      </c>
      <c r="T3" s="93">
        <v>3</v>
      </c>
      <c r="U3" s="93" t="s">
        <v>66</v>
      </c>
      <c r="V3" s="18" t="s">
        <v>19</v>
      </c>
      <c r="W3" s="17" t="s">
        <v>67</v>
      </c>
      <c r="X3" s="17" t="s">
        <v>68</v>
      </c>
      <c r="Y3" s="87"/>
      <c r="Z3" s="87"/>
      <c r="AA3" s="87"/>
      <c r="AB3" s="87"/>
      <c r="AC3" s="87"/>
      <c r="AD3" s="87"/>
    </row>
    <row r="4" spans="1:30" x14ac:dyDescent="0.25">
      <c r="A4" s="117"/>
      <c r="B4" s="118" t="s">
        <v>71</v>
      </c>
      <c r="C4" s="119" t="s">
        <v>72</v>
      </c>
      <c r="D4" s="120" t="s">
        <v>73</v>
      </c>
      <c r="E4" s="121" t="s">
        <v>39</v>
      </c>
      <c r="F4" s="25"/>
      <c r="G4" s="122"/>
      <c r="H4" s="123"/>
      <c r="I4" s="122">
        <v>1</v>
      </c>
      <c r="J4" s="124"/>
      <c r="K4" s="124" t="s">
        <v>69</v>
      </c>
      <c r="L4" s="124"/>
      <c r="M4" s="124">
        <v>1</v>
      </c>
      <c r="N4" s="122"/>
      <c r="O4" s="123"/>
      <c r="P4" s="122"/>
      <c r="Q4" s="123"/>
      <c r="R4" s="123"/>
      <c r="S4" s="123"/>
      <c r="T4" s="123"/>
      <c r="U4" s="123"/>
      <c r="V4" s="125"/>
      <c r="W4" s="119" t="s">
        <v>74</v>
      </c>
      <c r="X4" s="126" t="s">
        <v>75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70</v>
      </c>
      <c r="C5" s="97"/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0"/>
      <c r="C85" s="1"/>
      <c r="D85" s="110"/>
      <c r="E85" s="11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2019-01-22T09:16:39Z</dcterms:modified>
</cp:coreProperties>
</file>