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O14" i="1"/>
  <c r="AE14" i="1" l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M14" i="1"/>
  <c r="L14" i="1"/>
  <c r="K14" i="1"/>
  <c r="J14" i="1"/>
  <c r="I14" i="1"/>
  <c r="H14" i="1"/>
  <c r="H18" i="1" s="1"/>
  <c r="G14" i="1"/>
  <c r="G18" i="1" s="1"/>
  <c r="G21" i="1" s="1"/>
  <c r="F14" i="1"/>
  <c r="F18" i="1" s="1"/>
  <c r="E14" i="1"/>
  <c r="E18" i="1"/>
  <c r="E21" i="1" s="1"/>
  <c r="I18" i="1"/>
  <c r="I21" i="1"/>
  <c r="M21" i="1" l="1"/>
  <c r="M18" i="1"/>
  <c r="L18" i="1"/>
  <c r="H21" i="1"/>
  <c r="L21" i="1" s="1"/>
  <c r="D15" i="1"/>
  <c r="F21" i="1"/>
  <c r="K21" i="1" s="1"/>
  <c r="K18" i="1"/>
</calcChain>
</file>

<file path=xl/sharedStrings.xml><?xml version="1.0" encoding="utf-8"?>
<sst xmlns="http://schemas.openxmlformats.org/spreadsheetml/2006/main" count="87" uniqueCount="59">
  <si>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</si>
  <si>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</si>
  <si>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</si>
  <si>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</si>
  <si>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</si>
  <si>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</si>
  <si>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</si>
  <si>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</si>
  <si>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</si>
  <si>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</si>
  <si>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</si>
  <si>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</si>
  <si>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</si>
  <si>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</si>
  <si>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</si>
  <si>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</si>
  <si>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</si>
  <si>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</si>
  <si>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</si>
  <si>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</si>
  <si>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</si>
  <si>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</si>
  <si>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</si>
  <si>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</si>
  <si>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</si>
  <si>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</si>
  <si>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</si>
  <si>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</si>
  <si>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</si>
  <si>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</si>
  <si>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</si>
  <si>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</si>
  <si>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</si>
  <si>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</si>
  <si>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YJ</t>
  </si>
  <si>
    <t>Virkiä</t>
  </si>
  <si>
    <t>7.</t>
  </si>
  <si>
    <t>8.</t>
  </si>
  <si>
    <t>3.</t>
  </si>
  <si>
    <t>9.</t>
  </si>
  <si>
    <t>5.1.1964</t>
  </si>
  <si>
    <t>----</t>
  </si>
  <si>
    <t>Virkiä = Lapuan Virkiä  (1907)</t>
  </si>
  <si>
    <t>YJ = Ylihärmän Junkkarit  (1908)</t>
  </si>
  <si>
    <t>ykkössarja</t>
  </si>
  <si>
    <t>Maarit Jyrkiäinen os. Lehtimäki</t>
  </si>
  <si>
    <t>ENSIMMÄISET</t>
  </si>
  <si>
    <t>Ottelu</t>
  </si>
  <si>
    <t>Lyöty juoksu</t>
  </si>
  <si>
    <t>Tuotu juoksu</t>
  </si>
  <si>
    <t>Kunnari</t>
  </si>
  <si>
    <t>suomensarja</t>
  </si>
  <si>
    <t>1.  ottelu</t>
  </si>
  <si>
    <t>Cup</t>
  </si>
  <si>
    <t>7.  ottelu</t>
  </si>
  <si>
    <t>13.05. 1984  Manse PP - Virkiä  18-9</t>
  </si>
  <si>
    <t xml:space="preserve">  20 v   4 kk   8 pv</t>
  </si>
  <si>
    <t>08.07. 1984  Virkiä - LäPa  4-5</t>
  </si>
  <si>
    <t xml:space="preserve">  20 v   6 kk   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</si>
</sst>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  <xf numFmtId="0" fontId="1" fillId="8" borderId="12" xfId="0" applyFont="1" applyFill="1" applyBorder="1"/>
    <xf numFmtId="0" fontId="1" fillId="8" borderId="5" xfId="0" applyFont="1" applyFill="1" applyBorder="1"/>
    <xf numFmtId="0" fontId="1" fillId="8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8.42578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5" customWidth="1"/>
    <col min="28" max="28" width="6.28515625" style="60" customWidth="1"/>
    <col min="29" max="29" width="2.85546875" style="25" customWidth="1"/>
    <col min="30" max="30" width="3" style="25" customWidth="1"/>
    <col min="31" max="31" width="2.7109375" style="25" customWidth="1"/>
    <col min="32" max="32" width="22.4257812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2" t="s">
        <v>45</v>
      </c>
      <c r="C1" s="2"/>
      <c r="D1" s="3"/>
      <c r="E1" s="3"/>
      <c r="F1" s="3"/>
      <c r="G1" s="4" t="s">
        <v>40</v>
      </c>
      <c r="H1" s="5"/>
      <c r="I1" s="4"/>
      <c r="J1" s="5"/>
      <c r="K1" s="6"/>
      <c r="L1" s="6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27</v>
      </c>
      <c r="AA2" s="14"/>
      <c r="AB2" s="14"/>
      <c r="AC2" s="20"/>
      <c r="AD2" s="14"/>
      <c r="AE2" s="15"/>
      <c r="AF2" s="13" t="s">
        <v>28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53</v>
      </c>
      <c r="AC3" s="15" t="s">
        <v>29</v>
      </c>
      <c r="AD3" s="17" t="s">
        <v>30</v>
      </c>
      <c r="AE3" s="18" t="s">
        <v>31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26">
        <v>1984</v>
      </c>
      <c r="C4" s="26" t="s">
        <v>36</v>
      </c>
      <c r="D4" s="27" t="s">
        <v>35</v>
      </c>
      <c r="E4" s="26">
        <v>8</v>
      </c>
      <c r="F4" s="26">
        <v>0</v>
      </c>
      <c r="G4" s="26">
        <v>2</v>
      </c>
      <c r="H4" s="26">
        <v>1</v>
      </c>
      <c r="I4" s="26">
        <v>18</v>
      </c>
      <c r="J4" s="26">
        <v>4</v>
      </c>
      <c r="K4" s="26">
        <v>6</v>
      </c>
      <c r="L4" s="26">
        <v>6</v>
      </c>
      <c r="M4" s="26">
        <v>2</v>
      </c>
      <c r="N4" s="61">
        <v>0.62068965517241381</v>
      </c>
      <c r="O4" s="24">
        <v>29</v>
      </c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13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26">
        <v>1985</v>
      </c>
      <c r="C5" s="26" t="s">
        <v>37</v>
      </c>
      <c r="D5" s="27" t="s">
        <v>35</v>
      </c>
      <c r="E5" s="26">
        <v>14</v>
      </c>
      <c r="F5" s="26">
        <v>0</v>
      </c>
      <c r="G5" s="26">
        <v>11</v>
      </c>
      <c r="H5" s="26">
        <v>5</v>
      </c>
      <c r="I5" s="26">
        <v>49</v>
      </c>
      <c r="J5" s="26">
        <v>11</v>
      </c>
      <c r="K5" s="26">
        <v>14</v>
      </c>
      <c r="L5" s="26">
        <v>13</v>
      </c>
      <c r="M5" s="26">
        <v>11</v>
      </c>
      <c r="N5" s="61">
        <v>0.73134328358208955</v>
      </c>
      <c r="O5" s="24">
        <v>67</v>
      </c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13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26">
        <v>1986</v>
      </c>
      <c r="C6" s="26" t="s">
        <v>38</v>
      </c>
      <c r="D6" s="27" t="s">
        <v>35</v>
      </c>
      <c r="E6" s="26">
        <v>15</v>
      </c>
      <c r="F6" s="26">
        <v>0</v>
      </c>
      <c r="G6" s="26">
        <v>9</v>
      </c>
      <c r="H6" s="26">
        <v>15</v>
      </c>
      <c r="I6" s="26">
        <v>57</v>
      </c>
      <c r="J6" s="26">
        <v>10</v>
      </c>
      <c r="K6" s="26">
        <v>21</v>
      </c>
      <c r="L6" s="26">
        <v>17</v>
      </c>
      <c r="M6" s="26">
        <v>9</v>
      </c>
      <c r="N6" s="61" t="s">
        <v>41</v>
      </c>
      <c r="O6" s="24">
        <v>0</v>
      </c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>
        <v>1</v>
      </c>
      <c r="AF6" s="13"/>
      <c r="AG6" s="23"/>
      <c r="AH6" s="8"/>
      <c r="AI6" s="8"/>
      <c r="AJ6" s="8"/>
      <c r="AK6" s="8"/>
      <c r="AL6" s="8"/>
    </row>
    <row r="7" spans="1:38" ht="15" customHeight="1" x14ac:dyDescent="0.2">
      <c r="A7" s="1"/>
      <c r="B7" s="26">
        <v>1987</v>
      </c>
      <c r="C7" s="26" t="s">
        <v>37</v>
      </c>
      <c r="D7" s="27" t="s">
        <v>35</v>
      </c>
      <c r="E7" s="26">
        <v>6</v>
      </c>
      <c r="F7" s="26">
        <v>0</v>
      </c>
      <c r="G7" s="26">
        <v>4</v>
      </c>
      <c r="H7" s="26">
        <v>3</v>
      </c>
      <c r="I7" s="26">
        <v>20</v>
      </c>
      <c r="J7" s="26">
        <v>4</v>
      </c>
      <c r="K7" s="26">
        <v>5</v>
      </c>
      <c r="L7" s="26">
        <v>7</v>
      </c>
      <c r="M7" s="26">
        <v>4</v>
      </c>
      <c r="N7" s="61" t="s">
        <v>41</v>
      </c>
      <c r="O7" s="24">
        <v>0</v>
      </c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13"/>
      <c r="AG7" s="23"/>
      <c r="AH7" s="8"/>
      <c r="AI7" s="8"/>
      <c r="AJ7" s="8"/>
      <c r="AK7" s="8"/>
      <c r="AL7" s="8"/>
    </row>
    <row r="8" spans="1:38" ht="15" customHeight="1" x14ac:dyDescent="0.2">
      <c r="A8" s="1"/>
      <c r="B8" s="26">
        <v>1988</v>
      </c>
      <c r="C8" s="26"/>
      <c r="D8" s="27"/>
      <c r="E8" s="26"/>
      <c r="F8" s="26"/>
      <c r="G8" s="26"/>
      <c r="H8" s="26"/>
      <c r="I8" s="26"/>
      <c r="J8" s="26"/>
      <c r="K8" s="26"/>
      <c r="L8" s="26"/>
      <c r="M8" s="26"/>
      <c r="N8" s="28"/>
      <c r="O8" s="24">
        <v>0</v>
      </c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13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26">
        <v>1989</v>
      </c>
      <c r="C9" s="26"/>
      <c r="D9" s="27"/>
      <c r="E9" s="26"/>
      <c r="F9" s="26"/>
      <c r="G9" s="26"/>
      <c r="H9" s="26"/>
      <c r="I9" s="26"/>
      <c r="J9" s="26"/>
      <c r="K9" s="26"/>
      <c r="L9" s="26"/>
      <c r="M9" s="26"/>
      <c r="N9" s="28"/>
      <c r="O9" s="24">
        <v>0</v>
      </c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13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82">
        <v>1990</v>
      </c>
      <c r="C10" s="82"/>
      <c r="D10" s="83" t="s">
        <v>34</v>
      </c>
      <c r="E10" s="82"/>
      <c r="F10" s="84" t="s">
        <v>51</v>
      </c>
      <c r="G10" s="82"/>
      <c r="H10" s="82"/>
      <c r="I10" s="82"/>
      <c r="J10" s="82"/>
      <c r="K10" s="82"/>
      <c r="L10" s="82"/>
      <c r="M10" s="82"/>
      <c r="N10" s="85"/>
      <c r="O10" s="24">
        <v>0</v>
      </c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13"/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62">
        <v>1991</v>
      </c>
      <c r="C11" s="62"/>
      <c r="D11" s="63" t="s">
        <v>34</v>
      </c>
      <c r="E11" s="62"/>
      <c r="F11" s="65" t="s">
        <v>44</v>
      </c>
      <c r="G11" s="67"/>
      <c r="H11" s="66"/>
      <c r="I11" s="62"/>
      <c r="J11" s="62"/>
      <c r="K11" s="62"/>
      <c r="L11" s="62"/>
      <c r="M11" s="62"/>
      <c r="N11" s="64"/>
      <c r="O11" s="24">
        <v>0</v>
      </c>
      <c r="P11" s="26"/>
      <c r="Q11" s="26"/>
      <c r="R11" s="26"/>
      <c r="S11" s="26"/>
      <c r="T11" s="26"/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13"/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26">
        <v>1992</v>
      </c>
      <c r="C12" s="26"/>
      <c r="D12" s="27"/>
      <c r="E12" s="26"/>
      <c r="F12" s="26"/>
      <c r="G12" s="26"/>
      <c r="H12" s="26"/>
      <c r="I12" s="26"/>
      <c r="J12" s="26"/>
      <c r="K12" s="26"/>
      <c r="L12" s="26"/>
      <c r="M12" s="26"/>
      <c r="N12" s="28"/>
      <c r="O12" s="24">
        <v>0</v>
      </c>
      <c r="P12" s="26"/>
      <c r="Q12" s="26"/>
      <c r="R12" s="26"/>
      <c r="S12" s="26"/>
      <c r="T12" s="26"/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/>
      <c r="AF12" s="13"/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26">
        <v>1993</v>
      </c>
      <c r="C13" s="26" t="s">
        <v>39</v>
      </c>
      <c r="D13" s="27" t="s">
        <v>34</v>
      </c>
      <c r="E13" s="26">
        <v>14</v>
      </c>
      <c r="F13" s="26">
        <v>0</v>
      </c>
      <c r="G13" s="26">
        <v>4</v>
      </c>
      <c r="H13" s="26">
        <v>3</v>
      </c>
      <c r="I13" s="26">
        <v>26</v>
      </c>
      <c r="J13" s="26">
        <v>7</v>
      </c>
      <c r="K13" s="26">
        <v>9</v>
      </c>
      <c r="L13" s="26">
        <v>6</v>
      </c>
      <c r="M13" s="26">
        <v>4</v>
      </c>
      <c r="N13" s="28">
        <v>0.5</v>
      </c>
      <c r="O13" s="24">
        <v>52</v>
      </c>
      <c r="P13" s="26"/>
      <c r="Q13" s="26"/>
      <c r="R13" s="26"/>
      <c r="S13" s="26"/>
      <c r="T13" s="26"/>
      <c r="U13" s="29"/>
      <c r="V13" s="29"/>
      <c r="W13" s="29"/>
      <c r="X13" s="29"/>
      <c r="Y13" s="29"/>
      <c r="Z13" s="26"/>
      <c r="AA13" s="26"/>
      <c r="AB13" s="26"/>
      <c r="AC13" s="26"/>
      <c r="AD13" s="26"/>
      <c r="AE13" s="26"/>
      <c r="AF13" s="13"/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16" t="s">
        <v>9</v>
      </c>
      <c r="C14" s="17"/>
      <c r="D14" s="15"/>
      <c r="E14" s="18">
        <f t="shared" ref="E14:M14" si="0">SUM(E4:E13)</f>
        <v>57</v>
      </c>
      <c r="F14" s="18">
        <f t="shared" si="0"/>
        <v>0</v>
      </c>
      <c r="G14" s="18">
        <f t="shared" si="0"/>
        <v>30</v>
      </c>
      <c r="H14" s="18">
        <f t="shared" si="0"/>
        <v>27</v>
      </c>
      <c r="I14" s="18">
        <f t="shared" si="0"/>
        <v>170</v>
      </c>
      <c r="J14" s="18">
        <f t="shared" si="0"/>
        <v>36</v>
      </c>
      <c r="K14" s="18">
        <f t="shared" si="0"/>
        <v>55</v>
      </c>
      <c r="L14" s="18">
        <f t="shared" si="0"/>
        <v>49</v>
      </c>
      <c r="M14" s="18">
        <f t="shared" si="0"/>
        <v>30</v>
      </c>
      <c r="N14" s="30">
        <f>PRODUCT(93/O14)</f>
        <v>0.6283783783783784</v>
      </c>
      <c r="O14" s="31">
        <f>SUM(O4:O13)</f>
        <v>148</v>
      </c>
      <c r="P14" s="18">
        <f t="shared" ref="P14:AE14" si="1">SUM(P4:P13)</f>
        <v>0</v>
      </c>
      <c r="Q14" s="18">
        <f t="shared" si="1"/>
        <v>0</v>
      </c>
      <c r="R14" s="18">
        <f t="shared" si="1"/>
        <v>0</v>
      </c>
      <c r="S14" s="18">
        <f t="shared" si="1"/>
        <v>0</v>
      </c>
      <c r="T14" s="18">
        <f t="shared" si="1"/>
        <v>0</v>
      </c>
      <c r="U14" s="18">
        <f t="shared" si="1"/>
        <v>0</v>
      </c>
      <c r="V14" s="18">
        <f t="shared" si="1"/>
        <v>0</v>
      </c>
      <c r="W14" s="18">
        <f t="shared" si="1"/>
        <v>0</v>
      </c>
      <c r="X14" s="18">
        <f t="shared" si="1"/>
        <v>0</v>
      </c>
      <c r="Y14" s="18">
        <f t="shared" si="1"/>
        <v>0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0</v>
      </c>
      <c r="AE14" s="18">
        <f t="shared" si="1"/>
        <v>1</v>
      </c>
      <c r="AF14" s="13"/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27" t="s">
        <v>2</v>
      </c>
      <c r="C15" s="32"/>
      <c r="D15" s="33">
        <f>SUM(F14:H14)+((I14-F14-G14)/3)+(E14/3)+(Z14*25)+(AA14*25)+(AB14*10)+(AC14*25)+(AD14*20)+(AE14*15)</f>
        <v>137.66666666666666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4"/>
      <c r="AC15" s="1"/>
      <c r="AD15" s="35"/>
      <c r="AE15" s="1"/>
      <c r="AF15" s="1"/>
      <c r="AG15" s="23"/>
      <c r="AH15" s="8"/>
      <c r="AI15" s="8"/>
      <c r="AJ15" s="8"/>
      <c r="AK15" s="8"/>
      <c r="AL15" s="8"/>
    </row>
    <row r="16" spans="1:38" s="9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24"/>
      <c r="AC16" s="1"/>
      <c r="AD16" s="1"/>
      <c r="AE16" s="1"/>
      <c r="AF16" s="38"/>
      <c r="AG16" s="23"/>
      <c r="AH16" s="8"/>
      <c r="AI16" s="8"/>
      <c r="AJ16" s="8"/>
      <c r="AK16" s="8"/>
      <c r="AL16" s="8"/>
    </row>
    <row r="17" spans="1:38" ht="15" customHeight="1" x14ac:dyDescent="0.25">
      <c r="A17" s="1"/>
      <c r="B17" s="22" t="s">
        <v>16</v>
      </c>
      <c r="C17" s="39"/>
      <c r="D17" s="39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24</v>
      </c>
      <c r="L17" s="18" t="s">
        <v>25</v>
      </c>
      <c r="M17" s="18" t="s">
        <v>26</v>
      </c>
      <c r="N17" s="30" t="s">
        <v>32</v>
      </c>
      <c r="O17" s="37"/>
      <c r="P17" s="40" t="s">
        <v>46</v>
      </c>
      <c r="Q17" s="12"/>
      <c r="R17" s="12"/>
      <c r="S17" s="12"/>
      <c r="T17" s="68"/>
      <c r="U17" s="68"/>
      <c r="V17" s="68"/>
      <c r="W17" s="68"/>
      <c r="X17" s="68"/>
      <c r="Y17" s="12"/>
      <c r="Z17" s="12"/>
      <c r="AA17" s="12"/>
      <c r="AB17" s="12"/>
      <c r="AC17" s="12"/>
      <c r="AD17" s="12"/>
      <c r="AE17" s="12"/>
      <c r="AF17" s="69"/>
      <c r="AG17" s="23"/>
      <c r="AH17" s="8"/>
      <c r="AI17" s="8"/>
      <c r="AJ17" s="8"/>
      <c r="AK17" s="8"/>
      <c r="AL17" s="8"/>
    </row>
    <row r="18" spans="1:38" ht="15" customHeight="1" x14ac:dyDescent="0.2">
      <c r="A18" s="1"/>
      <c r="B18" s="40" t="s">
        <v>17</v>
      </c>
      <c r="C18" s="12"/>
      <c r="D18" s="41"/>
      <c r="E18" s="26">
        <f>PRODUCT(E14)</f>
        <v>57</v>
      </c>
      <c r="F18" s="26">
        <f>PRODUCT(F14)</f>
        <v>0</v>
      </c>
      <c r="G18" s="26">
        <f>PRODUCT(G14)</f>
        <v>30</v>
      </c>
      <c r="H18" s="26">
        <f>PRODUCT(H14)</f>
        <v>27</v>
      </c>
      <c r="I18" s="26">
        <f>PRODUCT(I14)</f>
        <v>170</v>
      </c>
      <c r="J18" s="1"/>
      <c r="K18" s="42">
        <f>PRODUCT((F18+G18)/E18)</f>
        <v>0.52631578947368418</v>
      </c>
      <c r="L18" s="42">
        <f>PRODUCT(H18/E18)</f>
        <v>0.47368421052631576</v>
      </c>
      <c r="M18" s="42">
        <f>PRODUCT(I18/E18)</f>
        <v>2.9824561403508771</v>
      </c>
      <c r="N18" s="28">
        <v>0.628</v>
      </c>
      <c r="O18" s="37"/>
      <c r="P18" s="70" t="s">
        <v>47</v>
      </c>
      <c r="Q18" s="71"/>
      <c r="R18" s="71"/>
      <c r="S18" s="76" t="s">
        <v>55</v>
      </c>
      <c r="T18" s="72"/>
      <c r="U18" s="72"/>
      <c r="V18" s="72"/>
      <c r="W18" s="72"/>
      <c r="X18" s="72"/>
      <c r="Y18" s="72"/>
      <c r="Z18" s="72"/>
      <c r="AA18" s="72"/>
      <c r="AB18" s="73" t="s">
        <v>52</v>
      </c>
      <c r="AC18" s="72"/>
      <c r="AD18" s="72"/>
      <c r="AE18" s="73"/>
      <c r="AF18" s="86" t="s">
        <v>56</v>
      </c>
      <c r="AG18" s="23"/>
      <c r="AH18" s="8"/>
      <c r="AI18" s="8"/>
      <c r="AJ18" s="8"/>
      <c r="AK18" s="8"/>
      <c r="AL18" s="8"/>
    </row>
    <row r="19" spans="1:38" ht="15" customHeight="1" x14ac:dyDescent="0.2">
      <c r="A19" s="1"/>
      <c r="B19" s="43" t="s">
        <v>18</v>
      </c>
      <c r="C19" s="44"/>
      <c r="D19" s="45"/>
      <c r="E19" s="26"/>
      <c r="F19" s="26"/>
      <c r="G19" s="26"/>
      <c r="H19" s="26"/>
      <c r="I19" s="26"/>
      <c r="J19" s="1"/>
      <c r="K19" s="42"/>
      <c r="L19" s="42"/>
      <c r="M19" s="42"/>
      <c r="N19" s="28"/>
      <c r="O19" s="37"/>
      <c r="P19" s="74" t="s">
        <v>48</v>
      </c>
      <c r="Q19" s="75"/>
      <c r="R19" s="75"/>
      <c r="S19" s="76" t="s">
        <v>55</v>
      </c>
      <c r="T19" s="76"/>
      <c r="U19" s="76"/>
      <c r="V19" s="76"/>
      <c r="W19" s="76"/>
      <c r="X19" s="76"/>
      <c r="Y19" s="76"/>
      <c r="Z19" s="76"/>
      <c r="AA19" s="76"/>
      <c r="AB19" s="77" t="s">
        <v>52</v>
      </c>
      <c r="AC19" s="76"/>
      <c r="AD19" s="76"/>
      <c r="AE19" s="77"/>
      <c r="AF19" s="87" t="s">
        <v>56</v>
      </c>
      <c r="AG19" s="23"/>
      <c r="AH19" s="8"/>
      <c r="AI19" s="8"/>
      <c r="AJ19" s="8"/>
      <c r="AK19" s="8"/>
      <c r="AL19" s="8"/>
    </row>
    <row r="20" spans="1:38" ht="15" customHeight="1" x14ac:dyDescent="0.2">
      <c r="A20" s="1"/>
      <c r="B20" s="46" t="s">
        <v>19</v>
      </c>
      <c r="C20" s="47"/>
      <c r="D20" s="48"/>
      <c r="E20" s="29"/>
      <c r="F20" s="29"/>
      <c r="G20" s="29"/>
      <c r="H20" s="29"/>
      <c r="I20" s="29"/>
      <c r="J20" s="1"/>
      <c r="K20" s="49"/>
      <c r="L20" s="49"/>
      <c r="M20" s="49"/>
      <c r="N20" s="50"/>
      <c r="O20" s="37"/>
      <c r="P20" s="74" t="s">
        <v>49</v>
      </c>
      <c r="Q20" s="75"/>
      <c r="R20" s="75"/>
      <c r="S20" s="76" t="s">
        <v>57</v>
      </c>
      <c r="T20" s="76"/>
      <c r="U20" s="76"/>
      <c r="V20" s="76"/>
      <c r="W20" s="76"/>
      <c r="X20" s="76"/>
      <c r="Y20" s="76"/>
      <c r="Z20" s="76"/>
      <c r="AA20" s="76"/>
      <c r="AB20" s="77" t="s">
        <v>54</v>
      </c>
      <c r="AC20" s="76"/>
      <c r="AD20" s="76"/>
      <c r="AE20" s="77"/>
      <c r="AF20" s="87" t="s">
        <v>58</v>
      </c>
      <c r="AG20" s="23"/>
      <c r="AH20" s="8"/>
      <c r="AI20" s="8"/>
      <c r="AJ20" s="8"/>
      <c r="AK20" s="8"/>
      <c r="AL20" s="8"/>
    </row>
    <row r="21" spans="1:38" ht="15" customHeight="1" x14ac:dyDescent="0.2">
      <c r="A21" s="1"/>
      <c r="B21" s="51" t="s">
        <v>20</v>
      </c>
      <c r="C21" s="52"/>
      <c r="D21" s="53"/>
      <c r="E21" s="18">
        <f>SUM(E18:E20)</f>
        <v>57</v>
      </c>
      <c r="F21" s="18">
        <f>SUM(F18:F20)</f>
        <v>0</v>
      </c>
      <c r="G21" s="18">
        <f>SUM(G18:G20)</f>
        <v>30</v>
      </c>
      <c r="H21" s="18">
        <f>SUM(H18:H20)</f>
        <v>27</v>
      </c>
      <c r="I21" s="18">
        <f>SUM(I18:I20)</f>
        <v>170</v>
      </c>
      <c r="J21" s="1"/>
      <c r="K21" s="54">
        <f>PRODUCT((F21+G21)/E21)</f>
        <v>0.52631578947368418</v>
      </c>
      <c r="L21" s="54">
        <f>PRODUCT(H21/E21)</f>
        <v>0.47368421052631576</v>
      </c>
      <c r="M21" s="54">
        <f>PRODUCT(I21/E21)</f>
        <v>2.9824561403508771</v>
      </c>
      <c r="N21" s="30">
        <v>0.628</v>
      </c>
      <c r="O21" s="37"/>
      <c r="P21" s="78" t="s">
        <v>50</v>
      </c>
      <c r="Q21" s="79"/>
      <c r="R21" s="79"/>
      <c r="S21" s="80"/>
      <c r="T21" s="80"/>
      <c r="U21" s="80"/>
      <c r="V21" s="80"/>
      <c r="W21" s="80"/>
      <c r="X21" s="80"/>
      <c r="Y21" s="80"/>
      <c r="Z21" s="80"/>
      <c r="AA21" s="80"/>
      <c r="AB21" s="81"/>
      <c r="AC21" s="80"/>
      <c r="AD21" s="80"/>
      <c r="AE21" s="81"/>
      <c r="AF21" s="88"/>
      <c r="AG21" s="23"/>
      <c r="AH21" s="8"/>
      <c r="AI21" s="8"/>
      <c r="AJ21" s="8"/>
      <c r="AK21" s="8"/>
      <c r="AL21" s="8"/>
    </row>
    <row r="22" spans="1:38" ht="15" customHeight="1" x14ac:dyDescent="0.2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23"/>
      <c r="AH22" s="8"/>
      <c r="AI22" s="8"/>
      <c r="AJ22" s="8"/>
      <c r="AK22" s="8"/>
      <c r="AL22" s="8"/>
    </row>
    <row r="23" spans="1:38" ht="15" customHeight="1" x14ac:dyDescent="0.2">
      <c r="A23" s="1"/>
      <c r="B23" s="1" t="s">
        <v>33</v>
      </c>
      <c r="C23" s="1"/>
      <c r="D23" s="1" t="s">
        <v>42</v>
      </c>
      <c r="E23" s="1"/>
      <c r="F23" s="37"/>
      <c r="G23" s="1"/>
      <c r="H23" s="1"/>
      <c r="I23" s="1"/>
      <c r="J23" s="1"/>
      <c r="K23" s="1"/>
      <c r="L23" s="1"/>
      <c r="M23" s="1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23"/>
      <c r="AH23" s="8"/>
      <c r="AI23" s="8"/>
      <c r="AJ23" s="8"/>
      <c r="AK23" s="8"/>
      <c r="AL23" s="8"/>
    </row>
    <row r="24" spans="1:38" ht="15" customHeight="1" x14ac:dyDescent="0.25">
      <c r="A24" s="1"/>
      <c r="B24" s="1"/>
      <c r="C24" s="1"/>
      <c r="D24" s="1" t="s">
        <v>43</v>
      </c>
      <c r="E24" s="1"/>
      <c r="F24" s="37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55"/>
      <c r="W24" s="1"/>
      <c r="X24" s="1"/>
      <c r="Y24" s="1"/>
      <c r="Z24" s="1"/>
      <c r="AA24" s="1"/>
      <c r="AB24" s="24"/>
      <c r="AC24" s="1"/>
      <c r="AD24" s="1"/>
      <c r="AE24" s="1"/>
      <c r="AF24" s="38"/>
      <c r="AG24" s="23"/>
      <c r="AH24" s="8"/>
      <c r="AI24" s="8"/>
      <c r="AJ24" s="8"/>
      <c r="AK24" s="8"/>
      <c r="AL24" s="8"/>
    </row>
    <row r="25" spans="1:38" ht="15" customHeight="1" x14ac:dyDescent="0.25">
      <c r="A25" s="1"/>
      <c r="B25" s="1"/>
      <c r="C25" s="1"/>
      <c r="D25" s="1"/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55"/>
      <c r="W25" s="1"/>
      <c r="X25" s="1"/>
      <c r="Y25" s="1"/>
      <c r="Z25" s="1"/>
      <c r="AA25" s="1"/>
      <c r="AB25" s="24"/>
      <c r="AC25" s="1"/>
      <c r="AD25" s="1"/>
      <c r="AE25" s="1"/>
      <c r="AF25" s="38"/>
      <c r="AG25" s="23"/>
      <c r="AH25" s="8"/>
      <c r="AI25" s="8"/>
      <c r="AJ25" s="8"/>
      <c r="AK25" s="8"/>
      <c r="AL25" s="8"/>
    </row>
    <row r="26" spans="1:38" ht="15" customHeight="1" x14ac:dyDescent="0.25">
      <c r="A26" s="1"/>
      <c r="B26" s="1"/>
      <c r="C26" s="1"/>
      <c r="D26" s="1"/>
      <c r="E26" s="1"/>
      <c r="F26" s="24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55"/>
      <c r="W26" s="1"/>
      <c r="X26" s="1"/>
      <c r="Y26" s="1"/>
      <c r="Z26" s="1"/>
      <c r="AA26" s="1"/>
      <c r="AB26" s="24"/>
      <c r="AC26" s="1"/>
      <c r="AD26" s="1"/>
      <c r="AE26" s="1"/>
      <c r="AF26" s="38"/>
      <c r="AG26" s="23"/>
      <c r="AH26" s="8"/>
      <c r="AI26" s="8"/>
      <c r="AJ26" s="8"/>
      <c r="AK26" s="8"/>
      <c r="AL26" s="8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24"/>
      <c r="V27" s="55"/>
      <c r="W27" s="1"/>
      <c r="X27" s="1"/>
      <c r="Y27" s="1"/>
      <c r="Z27" s="1"/>
      <c r="AA27" s="1"/>
      <c r="AB27" s="24"/>
      <c r="AC27" s="1"/>
      <c r="AD27" s="1"/>
      <c r="AE27" s="1"/>
      <c r="AF27" s="38"/>
      <c r="AG27" s="23"/>
      <c r="AH27" s="8"/>
      <c r="AI27" s="8"/>
      <c r="AJ27" s="8"/>
      <c r="AK27" s="8"/>
      <c r="AL27" s="8"/>
    </row>
    <row r="28" spans="1:38" s="57" customFormat="1" ht="15" customHeight="1" x14ac:dyDescent="0.25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56"/>
      <c r="N28" s="56"/>
      <c r="O28" s="24"/>
      <c r="P28" s="1"/>
      <c r="Q28" s="37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24"/>
      <c r="AC28" s="1"/>
      <c r="AD28" s="1"/>
      <c r="AE28" s="1"/>
      <c r="AF28" s="38"/>
      <c r="AG28" s="23"/>
      <c r="AH28" s="8"/>
      <c r="AI28" s="8"/>
      <c r="AJ28" s="8"/>
      <c r="AK28" s="8"/>
      <c r="AL28" s="8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55"/>
      <c r="W29" s="1"/>
      <c r="X29" s="1"/>
      <c r="Y29" s="1"/>
      <c r="Z29" s="1"/>
      <c r="AA29" s="1"/>
      <c r="AB29" s="24"/>
      <c r="AC29" s="1"/>
      <c r="AD29" s="1"/>
      <c r="AE29" s="1"/>
      <c r="AF29" s="38"/>
      <c r="AG29" s="23"/>
      <c r="AH29" s="8"/>
      <c r="AI29" s="8"/>
      <c r="AJ29" s="8"/>
      <c r="AK29" s="8"/>
      <c r="AL29" s="8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55"/>
      <c r="W30" s="1"/>
      <c r="X30" s="24"/>
      <c r="Y30" s="24"/>
      <c r="Z30" s="24"/>
      <c r="AA30" s="24"/>
      <c r="AB30" s="24"/>
      <c r="AC30" s="24"/>
      <c r="AD30" s="24"/>
      <c r="AE30" s="24"/>
      <c r="AF30" s="24"/>
      <c r="AG30" s="23"/>
      <c r="AH30" s="8"/>
      <c r="AI30" s="8"/>
      <c r="AJ30" s="8"/>
      <c r="AK30" s="8"/>
      <c r="AL30" s="8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55"/>
      <c r="W31" s="1"/>
      <c r="X31" s="24"/>
      <c r="Y31" s="24"/>
      <c r="Z31" s="24"/>
      <c r="AA31" s="24"/>
      <c r="AB31" s="24"/>
      <c r="AC31" s="24"/>
      <c r="AD31" s="24"/>
      <c r="AE31" s="24"/>
      <c r="AF31" s="24"/>
      <c r="AG31" s="23"/>
      <c r="AH31" s="8"/>
      <c r="AI31" s="8"/>
      <c r="AJ31" s="8"/>
      <c r="AK31" s="8"/>
      <c r="AL31" s="8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24"/>
      <c r="V32" s="55"/>
      <c r="W32" s="1"/>
      <c r="X32" s="24"/>
      <c r="Y32" s="24"/>
      <c r="Z32" s="24"/>
      <c r="AA32" s="24"/>
      <c r="AB32" s="24"/>
      <c r="AC32" s="24"/>
      <c r="AD32" s="24"/>
      <c r="AE32" s="24"/>
      <c r="AF32" s="24"/>
      <c r="AG32" s="8"/>
      <c r="AH32" s="8"/>
      <c r="AI32" s="8"/>
      <c r="AJ32" s="8"/>
      <c r="AK32" s="8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4"/>
      <c r="O33" s="24"/>
      <c r="P33" s="1"/>
      <c r="Q33" s="37"/>
      <c r="R33" s="1"/>
      <c r="S33" s="1"/>
      <c r="T33" s="24"/>
      <c r="U33" s="24"/>
      <c r="V33" s="55"/>
      <c r="W33" s="1"/>
      <c r="X33" s="1"/>
      <c r="Y33" s="1"/>
      <c r="Z33" s="1"/>
      <c r="AA33" s="1"/>
      <c r="AB33" s="24"/>
      <c r="AC33" s="1"/>
      <c r="AD33" s="1"/>
      <c r="AE33" s="1"/>
      <c r="AF33" s="38"/>
      <c r="AG33" s="23"/>
      <c r="AH33" s="8"/>
      <c r="AI33" s="8"/>
      <c r="AJ33" s="8"/>
      <c r="AK33" s="8"/>
      <c r="AL33" s="8"/>
    </row>
    <row r="34" spans="1:38" ht="15" customHeight="1" x14ac:dyDescent="0.25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6"/>
      <c r="N34" s="34"/>
      <c r="O34" s="24"/>
      <c r="P34" s="1"/>
      <c r="Q34" s="37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24"/>
      <c r="AC34" s="1"/>
      <c r="AD34" s="1"/>
      <c r="AE34" s="1"/>
      <c r="AF34" s="38"/>
      <c r="AG34" s="8"/>
      <c r="AH34" s="8"/>
      <c r="AI34" s="8"/>
      <c r="AJ34" s="8"/>
      <c r="AK34" s="8"/>
      <c r="AL34" s="8"/>
    </row>
    <row r="35" spans="1:38" ht="15" customHeight="1" x14ac:dyDescent="0.25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6"/>
      <c r="N35" s="56"/>
      <c r="O35" s="24"/>
      <c r="P35" s="1"/>
      <c r="Q35" s="37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24"/>
      <c r="AC35" s="1"/>
      <c r="AD35" s="1"/>
      <c r="AE35" s="1"/>
      <c r="AF35" s="38"/>
      <c r="AG35" s="8"/>
      <c r="AH35" s="8"/>
      <c r="AI35" s="8"/>
      <c r="AJ35" s="8"/>
      <c r="AK35" s="8"/>
      <c r="AL35" s="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7"/>
      <c r="R36" s="1"/>
      <c r="S36" s="1"/>
      <c r="T36" s="24"/>
      <c r="U36" s="24"/>
      <c r="V36" s="55"/>
      <c r="W36" s="1"/>
      <c r="X36" s="1"/>
      <c r="Y36" s="1"/>
      <c r="Z36" s="1"/>
      <c r="AA36" s="1"/>
      <c r="AB36" s="24"/>
      <c r="AC36" s="1"/>
      <c r="AD36" s="1"/>
      <c r="AE36" s="1"/>
      <c r="AF36" s="38"/>
      <c r="AG36" s="8"/>
      <c r="AH36" s="57"/>
      <c r="AI36" s="57"/>
      <c r="AJ36" s="57"/>
      <c r="AK36" s="57"/>
      <c r="AL36" s="57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7"/>
      <c r="R37" s="1"/>
      <c r="S37" s="1"/>
      <c r="T37" s="24"/>
      <c r="U37" s="24"/>
      <c r="V37" s="55"/>
      <c r="W37" s="1"/>
      <c r="X37" s="24"/>
      <c r="Y37" s="24"/>
      <c r="Z37" s="24"/>
      <c r="AA37" s="24"/>
      <c r="AB37" s="24"/>
      <c r="AC37" s="24"/>
      <c r="AD37" s="24"/>
      <c r="AE37" s="24"/>
      <c r="AF37" s="24"/>
      <c r="AG37" s="8"/>
      <c r="AH37" s="57"/>
      <c r="AI37" s="57"/>
      <c r="AJ37" s="57"/>
      <c r="AK37" s="57"/>
      <c r="AL37" s="57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7"/>
      <c r="R38" s="1"/>
      <c r="S38" s="1"/>
      <c r="T38" s="24"/>
      <c r="U38" s="24"/>
      <c r="V38" s="55"/>
      <c r="W38" s="1"/>
      <c r="X38" s="24"/>
      <c r="Y38" s="24"/>
      <c r="Z38" s="24"/>
      <c r="AA38" s="24"/>
      <c r="AB38" s="24"/>
      <c r="AC38" s="24"/>
      <c r="AD38" s="24"/>
      <c r="AE38" s="24"/>
      <c r="AF38" s="24"/>
      <c r="AG38" s="8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7"/>
      <c r="R39" s="1"/>
      <c r="S39" s="1"/>
      <c r="T39" s="24"/>
      <c r="U39" s="24"/>
      <c r="V39" s="55"/>
      <c r="W39" s="1"/>
      <c r="X39" s="24"/>
      <c r="Y39" s="24"/>
      <c r="Z39" s="24"/>
      <c r="AA39" s="24"/>
      <c r="AB39" s="24"/>
      <c r="AC39" s="24"/>
      <c r="AD39" s="24"/>
      <c r="AE39" s="24"/>
      <c r="AF39" s="24"/>
      <c r="AG39" s="8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4"/>
      <c r="O40" s="24"/>
      <c r="P40" s="1"/>
      <c r="Q40" s="37"/>
      <c r="R40" s="1"/>
      <c r="S40" s="1"/>
      <c r="T40" s="24"/>
      <c r="U40" s="24"/>
      <c r="V40" s="55"/>
      <c r="W40" s="1"/>
      <c r="X40" s="1"/>
      <c r="Y40" s="1"/>
      <c r="Z40" s="1"/>
      <c r="AA40" s="1"/>
      <c r="AB40" s="24"/>
      <c r="AC40" s="1"/>
      <c r="AD40" s="1"/>
      <c r="AE40" s="1"/>
      <c r="AF40" s="38"/>
      <c r="AG40" s="8"/>
    </row>
    <row r="41" spans="1:38" ht="15" customHeight="1" x14ac:dyDescent="0.25">
      <c r="A41" s="58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6"/>
      <c r="N41" s="34"/>
      <c r="O41" s="24"/>
      <c r="P41" s="1"/>
      <c r="Q41" s="37"/>
      <c r="R41" s="1"/>
      <c r="S41" s="24"/>
      <c r="T41" s="24"/>
      <c r="U41" s="24"/>
      <c r="V41" s="24"/>
      <c r="W41" s="1"/>
      <c r="X41" s="1"/>
      <c r="Y41" s="1"/>
      <c r="Z41" s="1"/>
      <c r="AA41" s="1"/>
      <c r="AB41" s="24"/>
      <c r="AC41" s="1"/>
      <c r="AD41" s="1"/>
      <c r="AE41" s="1"/>
      <c r="AF41" s="38"/>
      <c r="AG41" s="8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7"/>
      <c r="R42" s="1"/>
      <c r="S42" s="1"/>
      <c r="T42" s="24"/>
      <c r="U42" s="24"/>
      <c r="V42" s="55"/>
      <c r="W42" s="1"/>
      <c r="X42" s="24"/>
      <c r="Y42" s="24"/>
      <c r="Z42" s="24"/>
      <c r="AA42" s="24"/>
      <c r="AB42" s="24"/>
      <c r="AC42" s="24"/>
      <c r="AD42" s="24"/>
      <c r="AE42" s="24"/>
      <c r="AF42" s="24"/>
      <c r="AG42" s="8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55"/>
      <c r="W43" s="1"/>
      <c r="X43" s="1"/>
      <c r="Y43" s="1"/>
      <c r="Z43" s="1"/>
      <c r="AA43" s="1"/>
      <c r="AB43" s="24"/>
      <c r="AC43" s="1"/>
      <c r="AD43" s="1"/>
      <c r="AE43" s="1"/>
      <c r="AF43" s="38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55"/>
      <c r="W44" s="1"/>
      <c r="X44" s="1"/>
      <c r="Y44" s="1"/>
      <c r="Z44" s="1"/>
      <c r="AA44" s="1"/>
      <c r="AB44" s="24"/>
      <c r="AC44" s="1"/>
      <c r="AD44" s="1"/>
      <c r="AE44" s="1"/>
      <c r="AF44" s="38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55"/>
      <c r="W45" s="1"/>
      <c r="X45" s="1"/>
      <c r="Y45" s="1"/>
      <c r="Z45" s="1"/>
      <c r="AA45" s="1"/>
      <c r="AB45" s="24"/>
      <c r="AC45" s="1"/>
      <c r="AD45" s="1"/>
      <c r="AE45" s="1"/>
      <c r="AF45" s="38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55"/>
      <c r="W46" s="1"/>
      <c r="X46" s="1"/>
      <c r="Y46" s="1"/>
      <c r="Z46" s="1"/>
      <c r="AA46" s="1"/>
      <c r="AB46" s="24"/>
      <c r="AC46" s="1"/>
      <c r="AD46" s="1"/>
      <c r="AE46" s="1"/>
      <c r="AF46" s="38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55"/>
      <c r="W47" s="1"/>
      <c r="X47" s="1"/>
      <c r="Y47" s="1"/>
      <c r="Z47" s="1"/>
      <c r="AA47" s="1"/>
      <c r="AB47" s="24"/>
      <c r="AC47" s="1"/>
      <c r="AD47" s="1"/>
      <c r="AE47" s="1"/>
      <c r="AF47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2019-01-23T11:53:56Z</dcterms:modified>
</cp:coreProperties>
</file>