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21" i="1" s="1"/>
  <c r="O24" i="1" s="1"/>
  <c r="AE17" i="1"/>
  <c r="AD17" i="1"/>
  <c r="AC17" i="1"/>
  <c r="AB17" i="1"/>
  <c r="AA17" i="1"/>
  <c r="Z17" i="1"/>
  <c r="Y17" i="1"/>
  <c r="I23" i="1"/>
  <c r="N23" i="1" s="1"/>
  <c r="X17" i="1"/>
  <c r="H23" i="1"/>
  <c r="W17" i="1"/>
  <c r="G23" i="1"/>
  <c r="V17" i="1"/>
  <c r="F23" i="1"/>
  <c r="U17" i="1"/>
  <c r="E23" i="1"/>
  <c r="T17" i="1"/>
  <c r="I22" i="1"/>
  <c r="N22" i="1" s="1"/>
  <c r="S17" i="1"/>
  <c r="H22" i="1"/>
  <c r="R17" i="1"/>
  <c r="G22" i="1"/>
  <c r="Q17" i="1"/>
  <c r="F22" i="1"/>
  <c r="P17" i="1"/>
  <c r="E22" i="1"/>
  <c r="M17" i="1"/>
  <c r="L17" i="1"/>
  <c r="K17" i="1"/>
  <c r="J17" i="1"/>
  <c r="I17" i="1"/>
  <c r="H17" i="1"/>
  <c r="H21" i="1" s="1"/>
  <c r="G17" i="1"/>
  <c r="G21" i="1" s="1"/>
  <c r="G24" i="1" s="1"/>
  <c r="F17" i="1"/>
  <c r="F21" i="1" s="1"/>
  <c r="E17" i="1"/>
  <c r="E21" i="1"/>
  <c r="N17" i="1"/>
  <c r="N21" i="1" s="1"/>
  <c r="I21" i="1"/>
  <c r="I24" i="1" s="1"/>
  <c r="E24" i="1"/>
  <c r="M22" i="1"/>
  <c r="K23" i="1"/>
  <c r="L23" i="1"/>
  <c r="K22" i="1"/>
  <c r="L22" i="1"/>
  <c r="M23" i="1"/>
  <c r="D18" i="1"/>
  <c r="M21" i="1"/>
  <c r="N24" i="1" l="1"/>
  <c r="M24" i="1"/>
  <c r="K21" i="1"/>
  <c r="F24" i="1"/>
  <c r="K24" i="1" s="1"/>
  <c r="L21" i="1"/>
  <c r="H24" i="1"/>
  <c r="L24" i="1" s="1"/>
</calcChain>
</file>

<file path=xl/sharedStrings.xml><?xml version="1.0" encoding="utf-8"?>
<sst xmlns="http://schemas.openxmlformats.org/spreadsheetml/2006/main" count="102" uniqueCount="71">
  <si>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</si>
  <si>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</si>
  <si>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</si>
  <si>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</si>
  <si>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</si>
  <si>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</si>
  <si>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</si>
  <si>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</si>
  <si>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</si>
  <si>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</si>
  <si>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</si>
  <si>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</si>
  <si>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</si>
  <si>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</si>
  <si>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</si>
  <si>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</si>
  <si>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</si>
  <si>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</si>
  <si>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</si>
  <si>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</si>
  <si>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</si>
  <si>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</si>
  <si>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</si>
  <si>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</si>
  <si>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</si>
  <si>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</si>
  <si>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</si>
  <si>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</si>
  <si>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</si>
  <si>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</si>
  <si>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</si>
  <si>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</si>
  <si>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</si>
  <si>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</si>
  <si>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</si>
  <si>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</si>
  <si>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</si>
  <si>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</si>
  <si>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</si>
  <si>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</si>
  <si>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</si>
  <si>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Lippo</t>
  </si>
  <si>
    <t>Pesä Ysit</t>
  </si>
  <si>
    <t>3.</t>
  </si>
  <si>
    <t>Anne-Mari Junes</t>
  </si>
  <si>
    <t>6.</t>
  </si>
  <si>
    <t>7.</t>
  </si>
  <si>
    <t>11.</t>
  </si>
  <si>
    <t>9.6.1983</t>
  </si>
  <si>
    <t>Pesä Ysit  2</t>
  </si>
  <si>
    <t>suomensarja</t>
  </si>
  <si>
    <t>ykköspesis</t>
  </si>
  <si>
    <t>jatkosarja</t>
  </si>
  <si>
    <t>jatkosarja ja play off</t>
  </si>
  <si>
    <t>SiKi</t>
  </si>
  <si>
    <t>karsintasarja</t>
  </si>
  <si>
    <t>----</t>
  </si>
  <si>
    <t>14.05. 2003  Kirittäret - Lippo  2-0  (14-2, 12-3)</t>
  </si>
  <si>
    <t>2.  ottelu</t>
  </si>
  <si>
    <t>18.05. 2003  Lippo - Paukku  1-0  (5-4, 1-1)</t>
  </si>
  <si>
    <t>14.  ottelu</t>
  </si>
  <si>
    <t>06.07. 2003  Paukku - Lippo  2-1  (19-2, 5-10, 1-0)</t>
  </si>
  <si>
    <t xml:space="preserve">  19 v 11 kk   5 pv</t>
  </si>
  <si>
    <t xml:space="preserve">  19 v 11 kk   9 pv</t>
  </si>
  <si>
    <t xml:space="preserve">  20 v   0 kk 27 pv</t>
  </si>
  <si>
    <t>Lippo = Oulun Lippo  (1955)</t>
  </si>
  <si>
    <t>Pesä Ysit = Pesä Ysit, Lappeenranta  (1976)</t>
  </si>
  <si>
    <t>5.</t>
  </si>
  <si>
    <t>SiKi = Simon Kiri  (1926)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</si>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</sst>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1999</v>
      </c>
      <c r="C4" s="83"/>
      <c r="D4" s="84" t="s">
        <v>54</v>
      </c>
      <c r="E4" s="83"/>
      <c r="F4" s="90" t="s">
        <v>51</v>
      </c>
      <c r="G4" s="92"/>
      <c r="H4" s="91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2000</v>
      </c>
      <c r="C5" s="83"/>
      <c r="D5" s="84" t="s">
        <v>54</v>
      </c>
      <c r="E5" s="83"/>
      <c r="F5" s="90" t="s">
        <v>51</v>
      </c>
      <c r="G5" s="92"/>
      <c r="H5" s="91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2001</v>
      </c>
      <c r="C6" s="83"/>
      <c r="D6" s="84" t="s">
        <v>54</v>
      </c>
      <c r="E6" s="83"/>
      <c r="F6" s="90" t="s">
        <v>51</v>
      </c>
      <c r="G6" s="92"/>
      <c r="H6" s="91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 t="s">
        <v>47</v>
      </c>
      <c r="D8" s="28" t="s">
        <v>41</v>
      </c>
      <c r="E8" s="27">
        <v>20</v>
      </c>
      <c r="F8" s="27">
        <v>1</v>
      </c>
      <c r="G8" s="27">
        <v>1</v>
      </c>
      <c r="H8" s="27">
        <v>5</v>
      </c>
      <c r="I8" s="27">
        <v>46</v>
      </c>
      <c r="J8" s="27">
        <v>26</v>
      </c>
      <c r="K8" s="27">
        <v>7</v>
      </c>
      <c r="L8" s="27">
        <v>11</v>
      </c>
      <c r="M8" s="27">
        <v>2</v>
      </c>
      <c r="N8" s="29">
        <v>0.45500000000000002</v>
      </c>
      <c r="O8" s="25">
        <v>101</v>
      </c>
      <c r="P8" s="27"/>
      <c r="Q8" s="27"/>
      <c r="R8" s="27"/>
      <c r="S8" s="27"/>
      <c r="T8" s="27"/>
      <c r="U8" s="30">
        <v>6</v>
      </c>
      <c r="V8" s="30">
        <v>0</v>
      </c>
      <c r="W8" s="30">
        <v>1</v>
      </c>
      <c r="X8" s="30">
        <v>0</v>
      </c>
      <c r="Y8" s="30">
        <v>16</v>
      </c>
      <c r="Z8" s="27"/>
      <c r="AA8" s="27"/>
      <c r="AB8" s="27"/>
      <c r="AC8" s="27"/>
      <c r="AD8" s="27"/>
      <c r="AE8" s="27"/>
      <c r="AF8" s="93" t="s">
        <v>55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3">
        <v>2004</v>
      </c>
      <c r="C9" s="83"/>
      <c r="D9" s="84" t="s">
        <v>41</v>
      </c>
      <c r="E9" s="83"/>
      <c r="F9" s="90" t="s">
        <v>51</v>
      </c>
      <c r="G9" s="92"/>
      <c r="H9" s="91"/>
      <c r="I9" s="83"/>
      <c r="J9" s="83"/>
      <c r="K9" s="83"/>
      <c r="L9" s="83"/>
      <c r="M9" s="83"/>
      <c r="N9" s="85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 t="s">
        <v>46</v>
      </c>
      <c r="D10" s="28" t="s">
        <v>41</v>
      </c>
      <c r="E10" s="27">
        <v>17</v>
      </c>
      <c r="F10" s="27">
        <v>0</v>
      </c>
      <c r="G10" s="27">
        <v>5</v>
      </c>
      <c r="H10" s="27">
        <v>8</v>
      </c>
      <c r="I10" s="27">
        <v>35</v>
      </c>
      <c r="J10" s="27">
        <v>19</v>
      </c>
      <c r="K10" s="27">
        <v>4</v>
      </c>
      <c r="L10" s="27">
        <v>7</v>
      </c>
      <c r="M10" s="27">
        <v>5</v>
      </c>
      <c r="N10" s="29">
        <v>0.44900000000000001</v>
      </c>
      <c r="O10" s="25">
        <v>78</v>
      </c>
      <c r="P10" s="27">
        <v>5</v>
      </c>
      <c r="Q10" s="27">
        <v>0</v>
      </c>
      <c r="R10" s="27">
        <v>0</v>
      </c>
      <c r="S10" s="27">
        <v>0</v>
      </c>
      <c r="T10" s="27">
        <v>9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6">
        <v>2007</v>
      </c>
      <c r="C12" s="86"/>
      <c r="D12" s="87" t="s">
        <v>49</v>
      </c>
      <c r="E12" s="86"/>
      <c r="F12" s="89" t="s">
        <v>50</v>
      </c>
      <c r="G12" s="86"/>
      <c r="H12" s="86"/>
      <c r="I12" s="86"/>
      <c r="J12" s="86"/>
      <c r="K12" s="86"/>
      <c r="L12" s="86"/>
      <c r="M12" s="86"/>
      <c r="N12" s="88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2007</v>
      </c>
      <c r="C13" s="27" t="s">
        <v>43</v>
      </c>
      <c r="D13" s="28" t="s">
        <v>42</v>
      </c>
      <c r="E13" s="27">
        <v>1</v>
      </c>
      <c r="F13" s="27">
        <v>0</v>
      </c>
      <c r="G13" s="27">
        <v>0</v>
      </c>
      <c r="H13" s="27">
        <v>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9">
        <v>0</v>
      </c>
      <c r="O13" s="25">
        <v>1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3">
        <v>2008</v>
      </c>
      <c r="C14" s="83"/>
      <c r="D14" s="84" t="s">
        <v>49</v>
      </c>
      <c r="E14" s="83"/>
      <c r="F14" s="90" t="s">
        <v>51</v>
      </c>
      <c r="G14" s="92"/>
      <c r="H14" s="91"/>
      <c r="I14" s="83"/>
      <c r="J14" s="83"/>
      <c r="K14" s="83"/>
      <c r="L14" s="83"/>
      <c r="M14" s="83"/>
      <c r="N14" s="85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2008</v>
      </c>
      <c r="C15" s="27" t="s">
        <v>67</v>
      </c>
      <c r="D15" s="28" t="s">
        <v>42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94" t="s">
        <v>56</v>
      </c>
      <c r="O15" s="25">
        <v>0</v>
      </c>
      <c r="P15" s="27">
        <v>4</v>
      </c>
      <c r="Q15" s="27">
        <v>0</v>
      </c>
      <c r="R15" s="27">
        <v>1</v>
      </c>
      <c r="S15" s="27">
        <v>1</v>
      </c>
      <c r="T15" s="27">
        <v>8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2009</v>
      </c>
      <c r="C16" s="27" t="s">
        <v>45</v>
      </c>
      <c r="D16" s="28" t="s">
        <v>70</v>
      </c>
      <c r="E16" s="27">
        <v>10</v>
      </c>
      <c r="F16" s="27">
        <v>0</v>
      </c>
      <c r="G16" s="27">
        <v>1</v>
      </c>
      <c r="H16" s="27">
        <v>1</v>
      </c>
      <c r="I16" s="27">
        <v>20</v>
      </c>
      <c r="J16" s="27">
        <v>10</v>
      </c>
      <c r="K16" s="27">
        <v>4</v>
      </c>
      <c r="L16" s="27">
        <v>5</v>
      </c>
      <c r="M16" s="27">
        <v>1</v>
      </c>
      <c r="N16" s="29">
        <v>0.377</v>
      </c>
      <c r="O16" s="25">
        <v>53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SUM(E8:E16)</f>
        <v>48</v>
      </c>
      <c r="F17" s="19">
        <f t="shared" si="0"/>
        <v>1</v>
      </c>
      <c r="G17" s="19">
        <f t="shared" si="0"/>
        <v>7</v>
      </c>
      <c r="H17" s="19">
        <f t="shared" si="0"/>
        <v>15</v>
      </c>
      <c r="I17" s="19">
        <f t="shared" si="0"/>
        <v>101</v>
      </c>
      <c r="J17" s="19">
        <f t="shared" si="0"/>
        <v>55</v>
      </c>
      <c r="K17" s="19">
        <f t="shared" si="0"/>
        <v>15</v>
      </c>
      <c r="L17" s="19">
        <f t="shared" si="0"/>
        <v>23</v>
      </c>
      <c r="M17" s="19">
        <f t="shared" si="0"/>
        <v>8</v>
      </c>
      <c r="N17" s="31">
        <f>PRODUCT(I17/O17)</f>
        <v>0.4334763948497854</v>
      </c>
      <c r="O17" s="32">
        <f t="shared" ref="O17:AE17" si="1">SUM(O8:O16)</f>
        <v>233</v>
      </c>
      <c r="P17" s="19">
        <f t="shared" si="1"/>
        <v>9</v>
      </c>
      <c r="Q17" s="19">
        <f t="shared" si="1"/>
        <v>0</v>
      </c>
      <c r="R17" s="19">
        <f t="shared" si="1"/>
        <v>1</v>
      </c>
      <c r="S17" s="19">
        <f t="shared" si="1"/>
        <v>1</v>
      </c>
      <c r="T17" s="19">
        <f t="shared" si="1"/>
        <v>17</v>
      </c>
      <c r="U17" s="19">
        <f t="shared" si="1"/>
        <v>6</v>
      </c>
      <c r="V17" s="19">
        <f t="shared" si="1"/>
        <v>0</v>
      </c>
      <c r="W17" s="19">
        <f t="shared" si="1"/>
        <v>1</v>
      </c>
      <c r="X17" s="19">
        <f t="shared" si="1"/>
        <v>0</v>
      </c>
      <c r="Y17" s="19">
        <f t="shared" si="1"/>
        <v>16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SUM(F17:H17)+((I17-F17-G17)/3)+(E17/3)+(Z17*25)+(AA17*25)+(AB17*10)+(AC17*25)+(AD17*20)+(AE17*15)-15</f>
        <v>70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12"/>
      <c r="AC20" s="13"/>
      <c r="AD20" s="13"/>
      <c r="AE20" s="13"/>
      <c r="AF20" s="4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4"/>
      <c r="E21" s="27">
        <f>PRODUCT(E17)</f>
        <v>48</v>
      </c>
      <c r="F21" s="27">
        <f>PRODUCT(F17)</f>
        <v>1</v>
      </c>
      <c r="G21" s="27">
        <f>PRODUCT(G17)</f>
        <v>7</v>
      </c>
      <c r="H21" s="27">
        <f>PRODUCT(H17)</f>
        <v>15</v>
      </c>
      <c r="I21" s="27">
        <f>PRODUCT(I17)</f>
        <v>101</v>
      </c>
      <c r="J21" s="1"/>
      <c r="K21" s="45">
        <f>PRODUCT((F21+G21)/E21)</f>
        <v>0.16666666666666666</v>
      </c>
      <c r="L21" s="45">
        <f>PRODUCT(H21/E21)</f>
        <v>0.3125</v>
      </c>
      <c r="M21" s="45">
        <f>PRODUCT(I21/E21)</f>
        <v>2.1041666666666665</v>
      </c>
      <c r="N21" s="29">
        <f>PRODUCT(N17)</f>
        <v>0.4334763948497854</v>
      </c>
      <c r="O21" s="25">
        <f>PRODUCT(O17)</f>
        <v>233</v>
      </c>
      <c r="P21" s="46" t="s">
        <v>34</v>
      </c>
      <c r="Q21" s="47"/>
      <c r="R21" s="47"/>
      <c r="S21" s="48" t="s">
        <v>57</v>
      </c>
      <c r="T21" s="48"/>
      <c r="U21" s="48"/>
      <c r="V21" s="48"/>
      <c r="W21" s="48"/>
      <c r="X21" s="48"/>
      <c r="Y21" s="48"/>
      <c r="Z21" s="48"/>
      <c r="AA21" s="48"/>
      <c r="AB21" s="49"/>
      <c r="AC21" s="48"/>
      <c r="AD21" s="50" t="s">
        <v>39</v>
      </c>
      <c r="AE21" s="50"/>
      <c r="AF21" s="51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27">
        <f>PRODUCT(P17)</f>
        <v>9</v>
      </c>
      <c r="F22" s="27">
        <f>PRODUCT(Q17)</f>
        <v>0</v>
      </c>
      <c r="G22" s="27">
        <f>PRODUCT(R17)</f>
        <v>1</v>
      </c>
      <c r="H22" s="27">
        <f>PRODUCT(S17)</f>
        <v>1</v>
      </c>
      <c r="I22" s="27">
        <f>PRODUCT(T17)</f>
        <v>17</v>
      </c>
      <c r="J22" s="1"/>
      <c r="K22" s="45">
        <f>PRODUCT((F22+G22)/E22)</f>
        <v>0.1111111111111111</v>
      </c>
      <c r="L22" s="45">
        <f>PRODUCT(H22/E22)</f>
        <v>0.1111111111111111</v>
      </c>
      <c r="M22" s="45">
        <f>PRODUCT(I22/E22)</f>
        <v>1.8888888888888888</v>
      </c>
      <c r="N22" s="29">
        <f>PRODUCT(I22/O22)</f>
        <v>0.47222222222222221</v>
      </c>
      <c r="O22" s="55">
        <v>36</v>
      </c>
      <c r="P22" s="56" t="s">
        <v>35</v>
      </c>
      <c r="Q22" s="57"/>
      <c r="R22" s="57"/>
      <c r="S22" s="58" t="s">
        <v>61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60</v>
      </c>
      <c r="AE22" s="60"/>
      <c r="AF22" s="61" t="s">
        <v>64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19</v>
      </c>
      <c r="C23" s="63"/>
      <c r="D23" s="64"/>
      <c r="E23" s="30">
        <f>PRODUCT(U17)</f>
        <v>6</v>
      </c>
      <c r="F23" s="30">
        <f>PRODUCT(V17)</f>
        <v>0</v>
      </c>
      <c r="G23" s="30">
        <f>PRODUCT(W17)</f>
        <v>1</v>
      </c>
      <c r="H23" s="30">
        <f>PRODUCT(X17)</f>
        <v>0</v>
      </c>
      <c r="I23" s="30">
        <f>PRODUCT(Y17)</f>
        <v>16</v>
      </c>
      <c r="J23" s="1"/>
      <c r="K23" s="65">
        <f>PRODUCT((F23+G23)/E23)</f>
        <v>0.16666666666666666</v>
      </c>
      <c r="L23" s="65">
        <f>PRODUCT(H23/E23)</f>
        <v>0</v>
      </c>
      <c r="M23" s="65">
        <f>PRODUCT(I23/E23)</f>
        <v>2.6666666666666665</v>
      </c>
      <c r="N23" s="66">
        <f>PRODUCT(I23/O23)</f>
        <v>0.45714285714285713</v>
      </c>
      <c r="O23" s="25">
        <v>35</v>
      </c>
      <c r="P23" s="56" t="s">
        <v>36</v>
      </c>
      <c r="Q23" s="57"/>
      <c r="R23" s="57"/>
      <c r="S23" s="58" t="s">
        <v>59</v>
      </c>
      <c r="T23" s="58"/>
      <c r="U23" s="58"/>
      <c r="V23" s="58"/>
      <c r="W23" s="58"/>
      <c r="X23" s="58"/>
      <c r="Y23" s="58"/>
      <c r="Z23" s="58"/>
      <c r="AA23" s="58"/>
      <c r="AB23" s="59"/>
      <c r="AC23" s="58"/>
      <c r="AD23" s="60" t="s">
        <v>58</v>
      </c>
      <c r="AE23" s="60"/>
      <c r="AF23" s="61" t="s">
        <v>63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20</v>
      </c>
      <c r="C24" s="68"/>
      <c r="D24" s="69"/>
      <c r="E24" s="19">
        <f>SUM(E21:E23)</f>
        <v>63</v>
      </c>
      <c r="F24" s="19">
        <f>SUM(F21:F23)</f>
        <v>1</v>
      </c>
      <c r="G24" s="19">
        <f>SUM(G21:G23)</f>
        <v>9</v>
      </c>
      <c r="H24" s="19">
        <f>SUM(H21:H23)</f>
        <v>16</v>
      </c>
      <c r="I24" s="19">
        <f>SUM(I21:I23)</f>
        <v>134</v>
      </c>
      <c r="J24" s="1"/>
      <c r="K24" s="70">
        <f>PRODUCT((F24+G24)/E24)</f>
        <v>0.15873015873015872</v>
      </c>
      <c r="L24" s="70">
        <f>PRODUCT(H24/E24)</f>
        <v>0.25396825396825395</v>
      </c>
      <c r="M24" s="70">
        <f>PRODUCT(I24/E24)</f>
        <v>2.126984126984127</v>
      </c>
      <c r="N24" s="31">
        <f>PRODUCT(I24/O24)</f>
        <v>0.44078947368421051</v>
      </c>
      <c r="O24" s="25">
        <f>SUM(O21:O23)</f>
        <v>304</v>
      </c>
      <c r="P24" s="71" t="s">
        <v>37</v>
      </c>
      <c r="Q24" s="72"/>
      <c r="R24" s="72"/>
      <c r="S24" s="73" t="s">
        <v>61</v>
      </c>
      <c r="T24" s="73"/>
      <c r="U24" s="73"/>
      <c r="V24" s="73"/>
      <c r="W24" s="73"/>
      <c r="X24" s="73"/>
      <c r="Y24" s="73"/>
      <c r="Z24" s="73"/>
      <c r="AA24" s="73"/>
      <c r="AB24" s="74"/>
      <c r="AC24" s="73"/>
      <c r="AD24" s="75" t="s">
        <v>60</v>
      </c>
      <c r="AE24" s="75"/>
      <c r="AF24" s="76" t="s">
        <v>64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68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65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66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69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79"/>
      <c r="AI39" s="79"/>
      <c r="AJ39" s="79"/>
      <c r="AK39" s="79"/>
      <c r="AL39" s="7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9"/>
      <c r="AI40" s="79"/>
      <c r="AJ40" s="79"/>
      <c r="AK40" s="79"/>
      <c r="AL40" s="7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2019-01-23T11:56:29Z</dcterms:modified>
</cp:coreProperties>
</file>