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N13" i="1"/>
  <c r="H9" i="1"/>
  <c r="H13" i="1"/>
  <c r="G9" i="1"/>
  <c r="G13" i="1"/>
  <c r="F9" i="1"/>
  <c r="D10" i="1"/>
  <c r="E9" i="1"/>
  <c r="E13" i="1"/>
  <c r="E16" i="1" s="1"/>
  <c r="M16" i="1" s="1"/>
  <c r="F13" i="1"/>
  <c r="I13" i="1"/>
  <c r="M13" i="1" s="1"/>
  <c r="G16" i="1"/>
  <c r="F16" i="1"/>
  <c r="K16" i="1" s="1"/>
  <c r="H16" i="1"/>
  <c r="K13" i="1"/>
  <c r="I16" i="1"/>
  <c r="L16" i="1" l="1"/>
  <c r="L13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<sst xmlns="http://schemas.openxmlformats.org/spreadsheetml/2006/main" count="74" uniqueCount="50">
  <si>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</si>
  <si>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</si>
  <si>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</si>
  <si>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</si>
  <si>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</si>
  <si>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</si>
  <si>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</si>
  <si>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</si>
  <si>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</si>
  <si>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</si>
  <si>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</si>
  <si>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</si>
  <si>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</si>
  <si>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</si>
  <si>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</si>
  <si>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</si>
  <si>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</si>
  <si>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</si>
  <si>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</si>
  <si>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</si>
  <si>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</si>
  <si>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</si>
  <si>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</si>
  <si>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</si>
  <si>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</si>
  <si>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</si>
  <si>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</si>
  <si>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</si>
  <si>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</si>
  <si>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</si>
  <si>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</si>
  <si>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</si>
  <si>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</si>
  <si>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</si>
  <si>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</si>
  <si>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</si>
  <si>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</si>
  <si>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</si>
  <si>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</si>
  <si>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</si>
  <si>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</si>
  <si>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Silja Joukamaa</t>
  </si>
  <si>
    <t>Pesäkarhut</t>
  </si>
  <si>
    <t>6.</t>
  </si>
  <si>
    <t>Pesäkarhut  2</t>
  </si>
  <si>
    <t>suomensarja</t>
  </si>
  <si>
    <t>Pesäkarhut = Pesäkarhut, Pori  (1985)</t>
  </si>
  <si>
    <t>08.06. 2003  Kirittäret - Pesäkarhut  2-1  (2-0, 4-6, 3-2)</t>
  </si>
  <si>
    <t>11.06. 2003  Pesäkarhut - Pesä Ysit  2-1  (0-1, 2-0, 0-0, 6-5)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</si>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</sst>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2002</v>
      </c>
      <c r="C4" s="83"/>
      <c r="D4" s="84" t="s">
        <v>44</v>
      </c>
      <c r="E4" s="83"/>
      <c r="F4" s="86" t="s">
        <v>45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2003</v>
      </c>
      <c r="C5" s="83"/>
      <c r="D5" s="84" t="s">
        <v>44</v>
      </c>
      <c r="E5" s="83"/>
      <c r="F5" s="86" t="s">
        <v>45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 t="s">
        <v>43</v>
      </c>
      <c r="D6" s="28" t="s">
        <v>42</v>
      </c>
      <c r="E6" s="27">
        <v>3</v>
      </c>
      <c r="F6" s="27">
        <v>0</v>
      </c>
      <c r="G6" s="27">
        <v>0</v>
      </c>
      <c r="H6" s="27">
        <v>1</v>
      </c>
      <c r="I6" s="27">
        <v>1</v>
      </c>
      <c r="J6" s="27">
        <v>1</v>
      </c>
      <c r="K6" s="27">
        <v>0</v>
      </c>
      <c r="L6" s="27">
        <v>0</v>
      </c>
      <c r="M6" s="27">
        <v>0</v>
      </c>
      <c r="N6" s="29">
        <v>0.111</v>
      </c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2004</v>
      </c>
      <c r="C7" s="83"/>
      <c r="D7" s="84" t="s">
        <v>44</v>
      </c>
      <c r="E7" s="83"/>
      <c r="F7" s="86" t="s">
        <v>45</v>
      </c>
      <c r="G7" s="83"/>
      <c r="H7" s="83"/>
      <c r="I7" s="83"/>
      <c r="J7" s="83"/>
      <c r="K7" s="83"/>
      <c r="L7" s="83"/>
      <c r="M7" s="83"/>
      <c r="N7" s="85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2005</v>
      </c>
      <c r="C8" s="83"/>
      <c r="D8" s="84" t="s">
        <v>44</v>
      </c>
      <c r="E8" s="83"/>
      <c r="F8" s="86" t="s">
        <v>45</v>
      </c>
      <c r="G8" s="83"/>
      <c r="H8" s="83"/>
      <c r="I8" s="83"/>
      <c r="J8" s="83"/>
      <c r="K8" s="83"/>
      <c r="L8" s="83"/>
      <c r="M8" s="83"/>
      <c r="N8" s="85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3</v>
      </c>
      <c r="F9" s="19">
        <f t="shared" si="0"/>
        <v>0</v>
      </c>
      <c r="G9" s="19">
        <f t="shared" si="0"/>
        <v>0</v>
      </c>
      <c r="H9" s="19">
        <f t="shared" si="0"/>
        <v>1</v>
      </c>
      <c r="I9" s="19">
        <f t="shared" si="0"/>
        <v>1</v>
      </c>
      <c r="J9" s="19">
        <f t="shared" si="0"/>
        <v>1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1">
        <v>0.111</v>
      </c>
      <c r="O9" s="32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2.333333333333333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3</v>
      </c>
      <c r="F13" s="27">
        <f>PRODUCT(F9)</f>
        <v>0</v>
      </c>
      <c r="G13" s="27">
        <f>PRODUCT(G9)</f>
        <v>0</v>
      </c>
      <c r="H13" s="27">
        <f>PRODUCT(H9)</f>
        <v>1</v>
      </c>
      <c r="I13" s="27">
        <f>PRODUCT(I9)</f>
        <v>1</v>
      </c>
      <c r="J13" s="1"/>
      <c r="K13" s="45">
        <f>PRODUCT((F13+G13)/E13)</f>
        <v>0</v>
      </c>
      <c r="L13" s="45">
        <f>PRODUCT(H13/E13)</f>
        <v>0.33333333333333331</v>
      </c>
      <c r="M13" s="45">
        <f>PRODUCT(I13/E13)</f>
        <v>0.33333333333333331</v>
      </c>
      <c r="N13" s="29">
        <f>PRODUCT(N9)</f>
        <v>0.111</v>
      </c>
      <c r="O13" s="25">
        <f>PRODUCT(O9)</f>
        <v>0</v>
      </c>
      <c r="P13" s="46" t="s">
        <v>34</v>
      </c>
      <c r="Q13" s="47"/>
      <c r="R13" s="47"/>
      <c r="S13" s="48" t="s">
        <v>47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48"/>
      <c r="AE13" s="50" t="s">
        <v>39</v>
      </c>
      <c r="AF13" s="5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/>
      <c r="F14" s="27"/>
      <c r="G14" s="27"/>
      <c r="H14" s="27"/>
      <c r="I14" s="27"/>
      <c r="J14" s="1"/>
      <c r="K14" s="45"/>
      <c r="L14" s="45"/>
      <c r="M14" s="45"/>
      <c r="N14" s="29"/>
      <c r="O14" s="55">
        <v>0</v>
      </c>
      <c r="P14" s="56" t="s">
        <v>35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58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/>
      <c r="F15" s="30"/>
      <c r="G15" s="30"/>
      <c r="H15" s="30"/>
      <c r="I15" s="30"/>
      <c r="J15" s="1"/>
      <c r="K15" s="65"/>
      <c r="L15" s="65"/>
      <c r="M15" s="65"/>
      <c r="N15" s="66"/>
      <c r="O15" s="25">
        <v>0</v>
      </c>
      <c r="P15" s="56" t="s">
        <v>36</v>
      </c>
      <c r="Q15" s="57"/>
      <c r="R15" s="57"/>
      <c r="S15" s="58" t="s">
        <v>48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58"/>
      <c r="AE15" s="60" t="s">
        <v>49</v>
      </c>
      <c r="AF15" s="6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3</v>
      </c>
      <c r="F16" s="19">
        <f>SUM(F13:F15)</f>
        <v>0</v>
      </c>
      <c r="G16" s="19">
        <f>SUM(G13:G15)</f>
        <v>0</v>
      </c>
      <c r="H16" s="19">
        <f>SUM(H13:H15)</f>
        <v>1</v>
      </c>
      <c r="I16" s="19">
        <f>SUM(I13:I15)</f>
        <v>1</v>
      </c>
      <c r="J16" s="1"/>
      <c r="K16" s="70">
        <f>PRODUCT((F16+G16)/E16)</f>
        <v>0</v>
      </c>
      <c r="L16" s="70">
        <f>PRODUCT(H16/E16)</f>
        <v>0.33333333333333331</v>
      </c>
      <c r="M16" s="70">
        <f>PRODUCT(I16/E16)</f>
        <v>0.33333333333333331</v>
      </c>
      <c r="N16" s="31">
        <v>0.111</v>
      </c>
      <c r="O16" s="25">
        <f>SUM(O13:O15)</f>
        <v>0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46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35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2019-01-23T11:58:07Z</dcterms:modified>
</cp:coreProperties>
</file>