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10" i="1" s="1"/>
  <c r="O14" i="1" s="1"/>
  <c r="O17" i="1" s="1"/>
  <c r="M10" i="1"/>
  <c r="AE10" i="1"/>
  <c r="AD10" i="1"/>
  <c r="AC10" i="1"/>
  <c r="AB10" i="1"/>
  <c r="AA10" i="1"/>
  <c r="Z10" i="1"/>
  <c r="Y10" i="1"/>
  <c r="I16" i="1"/>
  <c r="N16" i="1" s="1"/>
  <c r="X10" i="1"/>
  <c r="H16" i="1" s="1"/>
  <c r="W10" i="1"/>
  <c r="G16" i="1" s="1"/>
  <c r="G17" i="1" s="1"/>
  <c r="V10" i="1"/>
  <c r="F16" i="1" s="1"/>
  <c r="U10" i="1"/>
  <c r="E16" i="1" s="1"/>
  <c r="M16" i="1" s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/>
  <c r="F10" i="1"/>
  <c r="F14" i="1"/>
  <c r="K14" i="1" s="1"/>
  <c r="E10" i="1"/>
  <c r="E14" i="1" s="1"/>
  <c r="E17" i="1" s="1"/>
  <c r="D11" i="1"/>
  <c r="H17" i="1" l="1"/>
  <c r="L17" i="1" s="1"/>
  <c r="L14" i="1"/>
  <c r="I17" i="1"/>
  <c r="M14" i="1"/>
  <c r="K16" i="1"/>
  <c r="F17" i="1"/>
  <c r="K17" i="1" s="1"/>
  <c r="L16" i="1"/>
  <c r="N10" i="1"/>
  <c r="N14" i="1" s="1"/>
  <c r="M17" i="1" l="1"/>
  <c r="N17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<sst xmlns="http://schemas.openxmlformats.org/spreadsheetml/2006/main" count="75" uniqueCount="53">
  <si>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</si>
  <si>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</si>
  <si>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</si>
  <si>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</si>
  <si>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</si>
  <si>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</si>
  <si>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</si>
  <si>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</si>
  <si>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</si>
  <si>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</si>
  <si>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</si>
  <si>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</si>
  <si>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</si>
  <si>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</si>
  <si>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</si>
  <si>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</si>
  <si>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</si>
  <si>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</si>
  <si>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</si>
  <si>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</si>
  <si>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</si>
  <si>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</si>
  <si>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</si>
  <si>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</si>
  <si>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</si>
  <si>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</si>
  <si>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</si>
  <si>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</si>
  <si>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</si>
  <si>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</si>
  <si>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</si>
  <si>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</si>
  <si>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</si>
  <si>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</si>
  <si>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</si>
  <si>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</si>
  <si>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Pesä Ysit</t>
  </si>
  <si>
    <t>ykköspesis</t>
  </si>
  <si>
    <t>karsintasarja</t>
  </si>
  <si>
    <t>12.</t>
  </si>
  <si>
    <t>4.1.1972</t>
  </si>
  <si>
    <t>Minna Jokivirta os. Kuhanen</t>
  </si>
  <si>
    <t>ENSIMMÄISET</t>
  </si>
  <si>
    <t>Ottelu</t>
  </si>
  <si>
    <t>1.  ottelu</t>
  </si>
  <si>
    <t>Lyöty juoksu</t>
  </si>
  <si>
    <t>Tuotu juoksu</t>
  </si>
  <si>
    <t>Kunnari</t>
  </si>
  <si>
    <t>04.06. 1995  Pesä Ysit - Turku-Pesis  1-2  (2-1, 9-11, 4-7)</t>
  </si>
  <si>
    <t xml:space="preserve">  17 v   5 kk   0 pv</t>
  </si>
  <si>
    <t>18.06. 1995  Pesä Ysit - SMJ  2-1  (4-9, 3-2, 1-0)</t>
  </si>
  <si>
    <t>5.  ottelu</t>
  </si>
  <si>
    <t xml:space="preserve">  17 v   5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</si>
</sst>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5" width="5.7109375" style="26" customWidth="1"/>
    <col min="26" max="26" width="7.28515625" style="26" customWidth="1"/>
    <col min="27" max="27" width="6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41</v>
      </c>
      <c r="C1" s="2"/>
      <c r="D1" s="3"/>
      <c r="E1" s="3"/>
      <c r="F1" s="4" t="s">
        <v>40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39</v>
      </c>
      <c r="D4" s="29" t="s">
        <v>36</v>
      </c>
      <c r="E4" s="63">
        <v>12</v>
      </c>
      <c r="F4" s="27">
        <v>0</v>
      </c>
      <c r="G4" s="27">
        <v>3</v>
      </c>
      <c r="H4" s="27">
        <v>1</v>
      </c>
      <c r="I4" s="27">
        <v>24</v>
      </c>
      <c r="J4" s="27">
        <v>4</v>
      </c>
      <c r="K4" s="27">
        <v>8</v>
      </c>
      <c r="L4" s="27">
        <v>9</v>
      </c>
      <c r="M4" s="27">
        <v>3</v>
      </c>
      <c r="N4" s="64">
        <v>0.36899999999999999</v>
      </c>
      <c r="O4" s="37">
        <f>PRODUCT(I4/N4)</f>
        <v>65.040650406504071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1996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1997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1998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2000</v>
      </c>
      <c r="C9" s="59"/>
      <c r="D9" s="60" t="s">
        <v>36</v>
      </c>
      <c r="E9" s="61"/>
      <c r="F9" s="62" t="s">
        <v>37</v>
      </c>
      <c r="G9" s="66"/>
      <c r="H9" s="65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>
        <v>7</v>
      </c>
      <c r="V9" s="28">
        <v>0</v>
      </c>
      <c r="W9" s="28">
        <v>4</v>
      </c>
      <c r="X9" s="28">
        <v>1</v>
      </c>
      <c r="Y9" s="28">
        <v>26</v>
      </c>
      <c r="Z9" s="27"/>
      <c r="AA9" s="27"/>
      <c r="AB9" s="27"/>
      <c r="AC9" s="27"/>
      <c r="AD9" s="27"/>
      <c r="AE9" s="27"/>
      <c r="AF9" s="49" t="s">
        <v>38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12</v>
      </c>
      <c r="F10" s="19">
        <f t="shared" si="0"/>
        <v>0</v>
      </c>
      <c r="G10" s="19">
        <f t="shared" si="0"/>
        <v>3</v>
      </c>
      <c r="H10" s="19">
        <f t="shared" si="0"/>
        <v>1</v>
      </c>
      <c r="I10" s="19">
        <f t="shared" si="0"/>
        <v>24</v>
      </c>
      <c r="J10" s="19">
        <f t="shared" si="0"/>
        <v>4</v>
      </c>
      <c r="K10" s="19">
        <f t="shared" si="0"/>
        <v>8</v>
      </c>
      <c r="L10" s="19">
        <f t="shared" si="0"/>
        <v>9</v>
      </c>
      <c r="M10" s="19">
        <f t="shared" si="0"/>
        <v>3</v>
      </c>
      <c r="N10" s="31">
        <f>PRODUCT(I10/O10)</f>
        <v>0.36899999999999999</v>
      </c>
      <c r="O10" s="32">
        <f t="shared" ref="O10:AE10" si="1">SUM(O4:O9)</f>
        <v>65.040650406504071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7</v>
      </c>
      <c r="V10" s="19">
        <f t="shared" si="1"/>
        <v>0</v>
      </c>
      <c r="W10" s="19">
        <f t="shared" si="1"/>
        <v>4</v>
      </c>
      <c r="X10" s="19">
        <f t="shared" si="1"/>
        <v>1</v>
      </c>
      <c r="Y10" s="19">
        <f t="shared" si="1"/>
        <v>26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15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42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2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12</v>
      </c>
      <c r="F14" s="27">
        <f>PRODUCT(F10)</f>
        <v>0</v>
      </c>
      <c r="G14" s="27">
        <f>PRODUCT(G10)</f>
        <v>3</v>
      </c>
      <c r="H14" s="27">
        <f>PRODUCT(H10)</f>
        <v>1</v>
      </c>
      <c r="I14" s="27">
        <f>PRODUCT(I10)</f>
        <v>24</v>
      </c>
      <c r="J14" s="1"/>
      <c r="K14" s="43">
        <f>PRODUCT((F14+G14)/E14)</f>
        <v>0.25</v>
      </c>
      <c r="L14" s="43">
        <f>PRODUCT(H14/E14)</f>
        <v>8.3333333333333329E-2</v>
      </c>
      <c r="M14" s="43">
        <f>PRODUCT(I14/E14)</f>
        <v>2</v>
      </c>
      <c r="N14" s="30">
        <f>PRODUCT(N10)</f>
        <v>0.36899999999999999</v>
      </c>
      <c r="O14" s="25">
        <f>PRODUCT(O10)</f>
        <v>65.040650406504071</v>
      </c>
      <c r="P14" s="69" t="s">
        <v>43</v>
      </c>
      <c r="Q14" s="70"/>
      <c r="R14" s="70"/>
      <c r="S14" s="71" t="s">
        <v>48</v>
      </c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3" t="s">
        <v>44</v>
      </c>
      <c r="AE14" s="73"/>
      <c r="AF14" s="74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45</v>
      </c>
      <c r="Q15" s="76"/>
      <c r="R15" s="76"/>
      <c r="S15" s="77" t="s">
        <v>48</v>
      </c>
      <c r="T15" s="77"/>
      <c r="U15" s="77"/>
      <c r="V15" s="77"/>
      <c r="W15" s="77"/>
      <c r="X15" s="77"/>
      <c r="Y15" s="77"/>
      <c r="Z15" s="77"/>
      <c r="AA15" s="77"/>
      <c r="AB15" s="78"/>
      <c r="AC15" s="77"/>
      <c r="AD15" s="79" t="s">
        <v>44</v>
      </c>
      <c r="AE15" s="79"/>
      <c r="AF15" s="80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7</v>
      </c>
      <c r="F16" s="28">
        <f>PRODUCT(V10)</f>
        <v>0</v>
      </c>
      <c r="G16" s="28">
        <f>PRODUCT(W10)</f>
        <v>4</v>
      </c>
      <c r="H16" s="28">
        <f>PRODUCT(X10)</f>
        <v>1</v>
      </c>
      <c r="I16" s="28">
        <f>PRODUCT(Y10)</f>
        <v>26</v>
      </c>
      <c r="J16" s="1"/>
      <c r="K16" s="50">
        <f>PRODUCT((F16+G16)/E16)</f>
        <v>0.5714285714285714</v>
      </c>
      <c r="L16" s="50">
        <f>PRODUCT(H16/E16)</f>
        <v>0.14285714285714285</v>
      </c>
      <c r="M16" s="50">
        <f>PRODUCT(I16/E16)</f>
        <v>3.7142857142857144</v>
      </c>
      <c r="N16" s="51">
        <f>PRODUCT(I16/O16)</f>
        <v>0.70270270270270274</v>
      </c>
      <c r="O16" s="25">
        <v>37</v>
      </c>
      <c r="P16" s="75" t="s">
        <v>46</v>
      </c>
      <c r="Q16" s="76"/>
      <c r="R16" s="76"/>
      <c r="S16" s="77" t="s">
        <v>50</v>
      </c>
      <c r="T16" s="77"/>
      <c r="U16" s="77"/>
      <c r="V16" s="77"/>
      <c r="W16" s="77"/>
      <c r="X16" s="77"/>
      <c r="Y16" s="77"/>
      <c r="Z16" s="77"/>
      <c r="AA16" s="77"/>
      <c r="AB16" s="78"/>
      <c r="AC16" s="77"/>
      <c r="AD16" s="79" t="s">
        <v>51</v>
      </c>
      <c r="AE16" s="79"/>
      <c r="AF16" s="80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19</v>
      </c>
      <c r="F17" s="19">
        <f>SUM(F14:F16)</f>
        <v>0</v>
      </c>
      <c r="G17" s="19">
        <f>SUM(G14:G16)</f>
        <v>7</v>
      </c>
      <c r="H17" s="19">
        <f>SUM(H14:H16)</f>
        <v>2</v>
      </c>
      <c r="I17" s="19">
        <f>SUM(I14:I16)</f>
        <v>50</v>
      </c>
      <c r="J17" s="1"/>
      <c r="K17" s="55">
        <f>PRODUCT((F17+G17)/E17)</f>
        <v>0.36842105263157893</v>
      </c>
      <c r="L17" s="55">
        <f>PRODUCT(H17/E17)</f>
        <v>0.10526315789473684</v>
      </c>
      <c r="M17" s="55">
        <f>PRODUCT(I17/E17)</f>
        <v>2.6315789473684212</v>
      </c>
      <c r="N17" s="31">
        <f>PRODUCT(I17/O17)</f>
        <v>0.490000796749263</v>
      </c>
      <c r="O17" s="25">
        <f>SUM(O14:O16)</f>
        <v>102.04065040650407</v>
      </c>
      <c r="P17" s="81" t="s">
        <v>47</v>
      </c>
      <c r="Q17" s="82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83"/>
      <c r="AD17" s="83"/>
      <c r="AE17" s="85"/>
      <c r="AF17" s="8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2019-01-23T11:59:17Z</dcterms:modified>
</cp:coreProperties>
</file>