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7" i="1" l="1"/>
  <c r="AE8" i="1"/>
  <c r="AD8" i="1"/>
  <c r="AC8" i="1"/>
  <c r="AB8" i="1"/>
  <c r="AA8" i="1"/>
  <c r="Z8" i="1"/>
  <c r="Y8" i="1"/>
  <c r="X8" i="1"/>
  <c r="W8" i="1"/>
  <c r="V8" i="1"/>
  <c r="U8" i="1"/>
  <c r="T8" i="1"/>
  <c r="I13" i="1" s="1"/>
  <c r="S8" i="1"/>
  <c r="H13" i="1" s="1"/>
  <c r="L13" i="1" s="1"/>
  <c r="R8" i="1"/>
  <c r="G13" i="1" s="1"/>
  <c r="Q8" i="1"/>
  <c r="F13" i="1" s="1"/>
  <c r="K13" i="1" s="1"/>
  <c r="P8" i="1"/>
  <c r="E13" i="1" s="1"/>
  <c r="M8" i="1"/>
  <c r="L8" i="1"/>
  <c r="K8" i="1"/>
  <c r="J8" i="1"/>
  <c r="I8" i="1"/>
  <c r="O8" i="1" s="1"/>
  <c r="N12" i="1"/>
  <c r="H8" i="1"/>
  <c r="H12" i="1" s="1"/>
  <c r="G8" i="1"/>
  <c r="G12" i="1" s="1"/>
  <c r="G15" i="1" s="1"/>
  <c r="F8" i="1"/>
  <c r="F12" i="1" s="1"/>
  <c r="E8" i="1"/>
  <c r="E12" i="1"/>
  <c r="E15" i="1" s="1"/>
  <c r="D9" i="1"/>
  <c r="K12" i="1" l="1"/>
  <c r="F15" i="1"/>
  <c r="K15" i="1" s="1"/>
  <c r="H15" i="1"/>
  <c r="L15" i="1" s="1"/>
  <c r="L12" i="1"/>
  <c r="M13" i="1"/>
  <c r="O13" i="1"/>
  <c r="I12" i="1"/>
  <c r="O12" i="1" l="1"/>
  <c r="O15" i="1" s="1"/>
  <c r="M12" i="1"/>
  <c r="I15" i="1"/>
  <c r="N15" i="1" l="1"/>
  <c r="M15" i="1"/>
</calcChain>
</file>

<file path=xl/sharedStrings.xml><?xml version="1.0" encoding="utf-8"?>
<sst xmlns="http://schemas.openxmlformats.org/spreadsheetml/2006/main" count="83" uniqueCount="63">
  <si>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</si>
  <si>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</si>
  <si>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</si>
  <si>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</si>
  <si>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</si>
  <si>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</si>
  <si>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</si>
  <si>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</si>
  <si>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</si>
  <si>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</si>
  <si>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</si>
  <si>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</si>
  <si>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</si>
  <si>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</si>
  <si>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</si>
  <si>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</si>
  <si>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</si>
  <si>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</si>
  <si>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</si>
  <si>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</si>
  <si>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</si>
  <si>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</si>
  <si>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</si>
  <si>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</si>
  <si>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</si>
  <si>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</si>
  <si>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</si>
  <si>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</si>
  <si>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</si>
  <si>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</si>
  <si>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</si>
  <si>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</si>
  <si>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</si>
  <si>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</si>
  <si>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</si>
  <si>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</si>
  <si>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</si>
  <si>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</si>
  <si>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</si>
  <si>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</si>
  <si>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</si>
  <si>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Jenna Jokela</t>
  </si>
  <si>
    <t>Pesäkarhut</t>
  </si>
  <si>
    <t>3.</t>
  </si>
  <si>
    <t>8.4.1990</t>
  </si>
  <si>
    <t>play off</t>
  </si>
  <si>
    <t>Pesäkarhut  2</t>
  </si>
  <si>
    <t>ykköspesis</t>
  </si>
  <si>
    <t>UPV</t>
  </si>
  <si>
    <t>suomensarja</t>
  </si>
  <si>
    <t>24.05. 2006  Pesäkarhut - Pesä Ysit  2-0  (2-1, 4-1)</t>
  </si>
  <si>
    <t>2.  ottelu</t>
  </si>
  <si>
    <t>28.05. 2006  PeTo-Jussit - Pesäkarhut  0-2  (1-3, 3-7)</t>
  </si>
  <si>
    <t>28.06. 2006  Fera - Pesäkarhut  1-2  (5-6, 6-1, 0-0, 0-3)</t>
  </si>
  <si>
    <t>7.  ottelu</t>
  </si>
  <si>
    <t>12.08. 2006  Pesäkarhut - Fera  1-0  (2-2, 3-2)</t>
  </si>
  <si>
    <t>8.  ottelu</t>
  </si>
  <si>
    <t xml:space="preserve">  16 v   1 kk 16 pv</t>
  </si>
  <si>
    <t xml:space="preserve">  16 v   1 kk 20 pv</t>
  </si>
  <si>
    <t xml:space="preserve">  16 v   2 kk 20 pv</t>
  </si>
  <si>
    <t xml:space="preserve">  16 v   4 kk   4 pv</t>
  </si>
  <si>
    <t>UPV = Ulvilan Pesä-Veikot  (1957)</t>
  </si>
  <si>
    <t>Pesäkarhut = Pesäkarhut, Pori  (1985)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</si>
</sst>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165" fontId="1" fillId="9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8" customWidth="1"/>
    <col min="4" max="4" width="14.85546875" style="79" customWidth="1"/>
    <col min="5" max="12" width="5.7109375" style="79" customWidth="1"/>
    <col min="13" max="13" width="6.28515625" style="79" customWidth="1"/>
    <col min="14" max="14" width="8.28515625" style="79" customWidth="1"/>
    <col min="15" max="15" width="0.5703125" style="79" customWidth="1"/>
    <col min="16" max="23" width="5.7109375" style="79" customWidth="1"/>
    <col min="24" max="27" width="5.7109375" style="26" customWidth="1"/>
    <col min="28" max="28" width="6.28515625" style="80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7">
        <v>2004</v>
      </c>
      <c r="C4" s="87"/>
      <c r="D4" s="88" t="s">
        <v>48</v>
      </c>
      <c r="E4" s="87"/>
      <c r="F4" s="89" t="s">
        <v>49</v>
      </c>
      <c r="G4" s="87"/>
      <c r="H4" s="87"/>
      <c r="I4" s="87"/>
      <c r="J4" s="87"/>
      <c r="K4" s="87"/>
      <c r="L4" s="87"/>
      <c r="M4" s="87"/>
      <c r="N4" s="90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7">
        <v>2005</v>
      </c>
      <c r="C5" s="87"/>
      <c r="D5" s="88" t="s">
        <v>48</v>
      </c>
      <c r="E5" s="87"/>
      <c r="F5" s="89" t="s">
        <v>49</v>
      </c>
      <c r="G5" s="87"/>
      <c r="H5" s="87"/>
      <c r="I5" s="87"/>
      <c r="J5" s="87"/>
      <c r="K5" s="87"/>
      <c r="L5" s="87"/>
      <c r="M5" s="87"/>
      <c r="N5" s="90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1">
        <v>2006</v>
      </c>
      <c r="C6" s="81"/>
      <c r="D6" s="82" t="s">
        <v>46</v>
      </c>
      <c r="E6" s="81"/>
      <c r="F6" s="84" t="s">
        <v>47</v>
      </c>
      <c r="G6" s="86"/>
      <c r="H6" s="85"/>
      <c r="I6" s="81"/>
      <c r="J6" s="81"/>
      <c r="K6" s="81"/>
      <c r="L6" s="81"/>
      <c r="M6" s="81"/>
      <c r="N6" s="83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2006</v>
      </c>
      <c r="C7" s="27" t="s">
        <v>43</v>
      </c>
      <c r="D7" s="28" t="s">
        <v>42</v>
      </c>
      <c r="E7" s="27">
        <v>7</v>
      </c>
      <c r="F7" s="27">
        <v>0</v>
      </c>
      <c r="G7" s="27">
        <v>1</v>
      </c>
      <c r="H7" s="27">
        <v>9</v>
      </c>
      <c r="I7" s="27">
        <v>21</v>
      </c>
      <c r="J7" s="27">
        <v>16</v>
      </c>
      <c r="K7" s="27">
        <v>2</v>
      </c>
      <c r="L7" s="27">
        <v>2</v>
      </c>
      <c r="M7" s="27">
        <v>1</v>
      </c>
      <c r="N7" s="29">
        <v>0.63600000000000001</v>
      </c>
      <c r="O7" s="25">
        <f>PRODUCT(I7/N7)</f>
        <v>33.018867924528301</v>
      </c>
      <c r="P7" s="27">
        <v>10</v>
      </c>
      <c r="Q7" s="27">
        <v>1</v>
      </c>
      <c r="R7" s="27">
        <v>1</v>
      </c>
      <c r="S7" s="27">
        <v>21</v>
      </c>
      <c r="T7" s="27">
        <v>45</v>
      </c>
      <c r="U7" s="30"/>
      <c r="V7" s="30"/>
      <c r="W7" s="30"/>
      <c r="X7" s="30"/>
      <c r="Y7" s="30"/>
      <c r="Z7" s="27"/>
      <c r="AA7" s="27"/>
      <c r="AB7" s="27"/>
      <c r="AC7" s="27"/>
      <c r="AD7" s="27"/>
      <c r="AE7" s="27">
        <v>1</v>
      </c>
      <c r="AF7" s="14" t="s">
        <v>45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 t="shared" ref="E8:M8" si="0">SUM(E6:E7)</f>
        <v>7</v>
      </c>
      <c r="F8" s="19">
        <f t="shared" si="0"/>
        <v>0</v>
      </c>
      <c r="G8" s="19">
        <f t="shared" si="0"/>
        <v>1</v>
      </c>
      <c r="H8" s="19">
        <f t="shared" si="0"/>
        <v>9</v>
      </c>
      <c r="I8" s="19">
        <f t="shared" si="0"/>
        <v>21</v>
      </c>
      <c r="J8" s="19">
        <f t="shared" si="0"/>
        <v>16</v>
      </c>
      <c r="K8" s="19">
        <f t="shared" si="0"/>
        <v>2</v>
      </c>
      <c r="L8" s="19">
        <f t="shared" si="0"/>
        <v>2</v>
      </c>
      <c r="M8" s="19">
        <f t="shared" si="0"/>
        <v>1</v>
      </c>
      <c r="N8" s="31">
        <v>0.63600000000000001</v>
      </c>
      <c r="O8" s="25">
        <f>PRODUCT(I8/N8)</f>
        <v>33.018867924528301</v>
      </c>
      <c r="P8" s="19">
        <f t="shared" ref="P8:AE8" si="1">SUM(P6:P7)</f>
        <v>10</v>
      </c>
      <c r="Q8" s="19">
        <f t="shared" si="1"/>
        <v>1</v>
      </c>
      <c r="R8" s="19">
        <f t="shared" si="1"/>
        <v>1</v>
      </c>
      <c r="S8" s="19">
        <f t="shared" si="1"/>
        <v>21</v>
      </c>
      <c r="T8" s="19">
        <f t="shared" si="1"/>
        <v>45</v>
      </c>
      <c r="U8" s="19">
        <f t="shared" si="1"/>
        <v>0</v>
      </c>
      <c r="V8" s="19">
        <f t="shared" si="1"/>
        <v>0</v>
      </c>
      <c r="W8" s="19">
        <f t="shared" si="1"/>
        <v>0</v>
      </c>
      <c r="X8" s="19">
        <f t="shared" si="1"/>
        <v>0</v>
      </c>
      <c r="Y8" s="19">
        <f t="shared" si="1"/>
        <v>0</v>
      </c>
      <c r="Z8" s="19">
        <f t="shared" si="1"/>
        <v>0</v>
      </c>
      <c r="AA8" s="19">
        <f t="shared" si="1"/>
        <v>0</v>
      </c>
      <c r="AB8" s="19">
        <f t="shared" si="1"/>
        <v>0</v>
      </c>
      <c r="AC8" s="19">
        <f t="shared" si="1"/>
        <v>0</v>
      </c>
      <c r="AD8" s="19">
        <f t="shared" si="1"/>
        <v>0</v>
      </c>
      <c r="AE8" s="19">
        <f t="shared" si="1"/>
        <v>1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8" t="s">
        <v>2</v>
      </c>
      <c r="C9" s="32"/>
      <c r="D9" s="33">
        <f>SUM(F8:H8)+((I8-F8-G8)/3)+(E8/3)+(Z8*25)+(AA8*25)+(AB8*10)+(AC8*25)+(AD8*20)+(AE8*15)-15</f>
        <v>19</v>
      </c>
      <c r="E9" s="1"/>
      <c r="F9" s="1"/>
      <c r="G9" s="1"/>
      <c r="H9" s="1"/>
      <c r="I9" s="1"/>
      <c r="J9" s="1"/>
      <c r="K9" s="1"/>
      <c r="L9" s="1"/>
      <c r="M9" s="1"/>
      <c r="N9" s="3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25"/>
      <c r="AC9" s="1"/>
      <c r="AD9" s="35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34"/>
      <c r="O10" s="36"/>
      <c r="P10" s="1"/>
      <c r="Q10" s="37"/>
      <c r="R10" s="1"/>
      <c r="S10" s="1"/>
      <c r="T10" s="1"/>
      <c r="U10" s="1"/>
      <c r="V10" s="1"/>
      <c r="W10" s="1"/>
      <c r="X10" s="1"/>
      <c r="Y10" s="1"/>
      <c r="Z10" s="1"/>
      <c r="AA10" s="1"/>
      <c r="AB10" s="25"/>
      <c r="AC10" s="1"/>
      <c r="AD10" s="1"/>
      <c r="AE10" s="1"/>
      <c r="AF10" s="38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16</v>
      </c>
      <c r="C11" s="39"/>
      <c r="D11" s="39"/>
      <c r="E11" s="19" t="s">
        <v>4</v>
      </c>
      <c r="F11" s="19" t="s">
        <v>13</v>
      </c>
      <c r="G11" s="16" t="s">
        <v>14</v>
      </c>
      <c r="H11" s="19" t="s">
        <v>15</v>
      </c>
      <c r="I11" s="19" t="s">
        <v>3</v>
      </c>
      <c r="J11" s="1"/>
      <c r="K11" s="19" t="s">
        <v>25</v>
      </c>
      <c r="L11" s="19" t="s">
        <v>26</v>
      </c>
      <c r="M11" s="19" t="s">
        <v>27</v>
      </c>
      <c r="N11" s="31" t="s">
        <v>38</v>
      </c>
      <c r="O11" s="25"/>
      <c r="P11" s="40" t="s">
        <v>33</v>
      </c>
      <c r="Q11" s="13"/>
      <c r="R11" s="13"/>
      <c r="S11" s="13"/>
      <c r="T11" s="41"/>
      <c r="U11" s="41"/>
      <c r="V11" s="41"/>
      <c r="W11" s="41"/>
      <c r="X11" s="41"/>
      <c r="Y11" s="13"/>
      <c r="Z11" s="13"/>
      <c r="AA11" s="13"/>
      <c r="AB11" s="12"/>
      <c r="AC11" s="13"/>
      <c r="AD11" s="13"/>
      <c r="AE11" s="13"/>
      <c r="AF11" s="42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0" t="s">
        <v>17</v>
      </c>
      <c r="C12" s="13"/>
      <c r="D12" s="43"/>
      <c r="E12" s="27">
        <f>PRODUCT(E8)</f>
        <v>7</v>
      </c>
      <c r="F12" s="27">
        <f>PRODUCT(F8)</f>
        <v>0</v>
      </c>
      <c r="G12" s="27">
        <f>PRODUCT(G8)</f>
        <v>1</v>
      </c>
      <c r="H12" s="27">
        <f>PRODUCT(H8)</f>
        <v>9</v>
      </c>
      <c r="I12" s="27">
        <f>PRODUCT(I8)</f>
        <v>21</v>
      </c>
      <c r="J12" s="1"/>
      <c r="K12" s="44">
        <f>PRODUCT((F12+G12)/E12)</f>
        <v>0.14285714285714285</v>
      </c>
      <c r="L12" s="44">
        <f>PRODUCT(H12/E12)</f>
        <v>1.2857142857142858</v>
      </c>
      <c r="M12" s="44">
        <f>PRODUCT(I12/E12)</f>
        <v>3</v>
      </c>
      <c r="N12" s="29">
        <f>PRODUCT(N8)</f>
        <v>0.63600000000000001</v>
      </c>
      <c r="O12" s="25">
        <f>PRODUCT(I12/N12)</f>
        <v>33.018867924528301</v>
      </c>
      <c r="P12" s="45" t="s">
        <v>34</v>
      </c>
      <c r="Q12" s="46"/>
      <c r="R12" s="46"/>
      <c r="S12" s="47" t="s">
        <v>50</v>
      </c>
      <c r="T12" s="47"/>
      <c r="U12" s="47"/>
      <c r="V12" s="47"/>
      <c r="W12" s="47"/>
      <c r="X12" s="47"/>
      <c r="Y12" s="47"/>
      <c r="Z12" s="47"/>
      <c r="AA12" s="47"/>
      <c r="AB12" s="48"/>
      <c r="AC12" s="47"/>
      <c r="AD12" s="49" t="s">
        <v>39</v>
      </c>
      <c r="AE12" s="49"/>
      <c r="AF12" s="50" t="s">
        <v>57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1" t="s">
        <v>18</v>
      </c>
      <c r="C13" s="52"/>
      <c r="D13" s="53"/>
      <c r="E13" s="27">
        <f>PRODUCT(P8)</f>
        <v>10</v>
      </c>
      <c r="F13" s="27">
        <f>PRODUCT(Q8)</f>
        <v>1</v>
      </c>
      <c r="G13" s="27">
        <f>PRODUCT(R8)</f>
        <v>1</v>
      </c>
      <c r="H13" s="27">
        <f>PRODUCT(S8)</f>
        <v>21</v>
      </c>
      <c r="I13" s="27">
        <f>PRODUCT(T8)</f>
        <v>45</v>
      </c>
      <c r="J13" s="1"/>
      <c r="K13" s="44">
        <f>PRODUCT((F13+G13)/E13)</f>
        <v>0.2</v>
      </c>
      <c r="L13" s="44">
        <f>PRODUCT(H13/E13)</f>
        <v>2.1</v>
      </c>
      <c r="M13" s="44">
        <f>PRODUCT(I13/E13)</f>
        <v>4.5</v>
      </c>
      <c r="N13" s="29">
        <v>0.76300000000000001</v>
      </c>
      <c r="O13" s="25">
        <f>PRODUCT(I13/N13)</f>
        <v>58.977719528178241</v>
      </c>
      <c r="P13" s="54" t="s">
        <v>35</v>
      </c>
      <c r="Q13" s="55"/>
      <c r="R13" s="55"/>
      <c r="S13" s="56" t="s">
        <v>53</v>
      </c>
      <c r="T13" s="56"/>
      <c r="U13" s="56"/>
      <c r="V13" s="56"/>
      <c r="W13" s="56"/>
      <c r="X13" s="56"/>
      <c r="Y13" s="56"/>
      <c r="Z13" s="56"/>
      <c r="AA13" s="56"/>
      <c r="AB13" s="57"/>
      <c r="AC13" s="56"/>
      <c r="AD13" s="58" t="s">
        <v>54</v>
      </c>
      <c r="AE13" s="58"/>
      <c r="AF13" s="59" t="s">
        <v>59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60" t="s">
        <v>19</v>
      </c>
      <c r="C14" s="61"/>
      <c r="D14" s="62"/>
      <c r="E14" s="30"/>
      <c r="F14" s="30"/>
      <c r="G14" s="30"/>
      <c r="H14" s="30"/>
      <c r="I14" s="30"/>
      <c r="J14" s="1"/>
      <c r="K14" s="63"/>
      <c r="L14" s="63"/>
      <c r="M14" s="63"/>
      <c r="N14" s="64"/>
      <c r="O14" s="25"/>
      <c r="P14" s="54" t="s">
        <v>36</v>
      </c>
      <c r="Q14" s="55"/>
      <c r="R14" s="55"/>
      <c r="S14" s="56" t="s">
        <v>52</v>
      </c>
      <c r="T14" s="56"/>
      <c r="U14" s="56"/>
      <c r="V14" s="56"/>
      <c r="W14" s="56"/>
      <c r="X14" s="56"/>
      <c r="Y14" s="56"/>
      <c r="Z14" s="56"/>
      <c r="AA14" s="56"/>
      <c r="AB14" s="57"/>
      <c r="AC14" s="56"/>
      <c r="AD14" s="58" t="s">
        <v>51</v>
      </c>
      <c r="AE14" s="58"/>
      <c r="AF14" s="59" t="s">
        <v>58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65" t="s">
        <v>20</v>
      </c>
      <c r="C15" s="66"/>
      <c r="D15" s="67"/>
      <c r="E15" s="19">
        <f>SUM(E12:E14)</f>
        <v>17</v>
      </c>
      <c r="F15" s="19">
        <f>SUM(F12:F14)</f>
        <v>1</v>
      </c>
      <c r="G15" s="19">
        <f>SUM(G12:G14)</f>
        <v>2</v>
      </c>
      <c r="H15" s="19">
        <f>SUM(H12:H14)</f>
        <v>30</v>
      </c>
      <c r="I15" s="19">
        <f>SUM(I12:I14)</f>
        <v>66</v>
      </c>
      <c r="J15" s="1"/>
      <c r="K15" s="68">
        <f>PRODUCT((F15+G15)/E15)</f>
        <v>0.17647058823529413</v>
      </c>
      <c r="L15" s="68">
        <f>PRODUCT(H15/E15)</f>
        <v>1.7647058823529411</v>
      </c>
      <c r="M15" s="68">
        <f>PRODUCT(I15/E15)</f>
        <v>3.8823529411764706</v>
      </c>
      <c r="N15" s="31">
        <f>PRODUCT(I15/O15)</f>
        <v>0.71741791546267064</v>
      </c>
      <c r="O15" s="25">
        <f>SUM(O12:O14)</f>
        <v>91.996587452706535</v>
      </c>
      <c r="P15" s="69" t="s">
        <v>37</v>
      </c>
      <c r="Q15" s="70"/>
      <c r="R15" s="70"/>
      <c r="S15" s="71" t="s">
        <v>55</v>
      </c>
      <c r="T15" s="71"/>
      <c r="U15" s="71"/>
      <c r="V15" s="71"/>
      <c r="W15" s="71"/>
      <c r="X15" s="71"/>
      <c r="Y15" s="71"/>
      <c r="Z15" s="71"/>
      <c r="AA15" s="71"/>
      <c r="AB15" s="72"/>
      <c r="AC15" s="71"/>
      <c r="AD15" s="73" t="s">
        <v>56</v>
      </c>
      <c r="AE15" s="73"/>
      <c r="AF15" s="74" t="s">
        <v>60</v>
      </c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35"/>
      <c r="C16" s="35"/>
      <c r="D16" s="35"/>
      <c r="E16" s="35"/>
      <c r="F16" s="35"/>
      <c r="G16" s="35"/>
      <c r="H16" s="35"/>
      <c r="I16" s="35"/>
      <c r="J16" s="1"/>
      <c r="K16" s="35"/>
      <c r="L16" s="35"/>
      <c r="M16" s="35"/>
      <c r="N16" s="34"/>
      <c r="O16" s="25"/>
      <c r="P16" s="1"/>
      <c r="Q16" s="37"/>
      <c r="R16" s="1"/>
      <c r="S16" s="1"/>
      <c r="T16" s="25"/>
      <c r="U16" s="25"/>
      <c r="V16" s="75"/>
      <c r="W16" s="1"/>
      <c r="X16" s="1"/>
      <c r="Y16" s="1"/>
      <c r="Z16" s="1"/>
      <c r="AA16" s="1"/>
      <c r="AB16" s="25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 t="s">
        <v>40</v>
      </c>
      <c r="C17" s="1"/>
      <c r="D17" s="1" t="s">
        <v>61</v>
      </c>
      <c r="E17" s="1"/>
      <c r="F17" s="25"/>
      <c r="G17" s="1"/>
      <c r="H17" s="1"/>
      <c r="I17" s="1"/>
      <c r="J17" s="1"/>
      <c r="K17" s="1"/>
      <c r="L17" s="1"/>
      <c r="M17" s="1"/>
      <c r="N17" s="37"/>
      <c r="O17" s="25"/>
      <c r="P17" s="1"/>
      <c r="Q17" s="37"/>
      <c r="R17" s="1"/>
      <c r="S17" s="1"/>
      <c r="T17" s="25"/>
      <c r="U17" s="25"/>
      <c r="V17" s="75"/>
      <c r="W17" s="1"/>
      <c r="X17" s="1"/>
      <c r="Y17" s="1"/>
      <c r="Z17" s="1"/>
      <c r="AA17" s="1"/>
      <c r="AB17" s="25"/>
      <c r="AC17" s="1"/>
      <c r="AD17" s="1"/>
      <c r="AE17" s="1"/>
      <c r="AF17" s="38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 t="s">
        <v>62</v>
      </c>
      <c r="E18" s="1"/>
      <c r="F18" s="25"/>
      <c r="G18" s="1"/>
      <c r="H18" s="1"/>
      <c r="I18" s="1"/>
      <c r="J18" s="1"/>
      <c r="K18" s="1"/>
      <c r="L18" s="1"/>
      <c r="M18" s="1"/>
      <c r="N18" s="37"/>
      <c r="O18" s="25"/>
      <c r="P18" s="1"/>
      <c r="Q18" s="37"/>
      <c r="R18" s="1"/>
      <c r="S18" s="1"/>
      <c r="T18" s="25"/>
      <c r="U18" s="25"/>
      <c r="V18" s="75"/>
      <c r="W18" s="1"/>
      <c r="X18" s="1"/>
      <c r="Y18" s="1"/>
      <c r="Z18" s="1"/>
      <c r="AA18" s="1"/>
      <c r="AB18" s="25"/>
      <c r="AC18" s="1"/>
      <c r="AD18" s="1"/>
      <c r="AE18" s="1"/>
      <c r="AF18" s="38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25"/>
      <c r="G19" s="1"/>
      <c r="H19" s="1"/>
      <c r="I19" s="1"/>
      <c r="J19" s="1"/>
      <c r="K19" s="1"/>
      <c r="L19" s="1"/>
      <c r="M19" s="1"/>
      <c r="N19" s="37"/>
      <c r="O19" s="25"/>
      <c r="P19" s="1"/>
      <c r="Q19" s="37"/>
      <c r="R19" s="1"/>
      <c r="S19" s="1"/>
      <c r="T19" s="25"/>
      <c r="U19" s="25"/>
      <c r="V19" s="75"/>
      <c r="W19" s="1"/>
      <c r="X19" s="1"/>
      <c r="Y19" s="1"/>
      <c r="Z19" s="1"/>
      <c r="AA19" s="1"/>
      <c r="AB19" s="25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37"/>
      <c r="O20" s="25"/>
      <c r="P20" s="1"/>
      <c r="Q20" s="37"/>
      <c r="R20" s="1"/>
      <c r="S20" s="1"/>
      <c r="T20" s="25"/>
      <c r="U20" s="25"/>
      <c r="V20" s="75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37"/>
      <c r="R21" s="1"/>
      <c r="S21" s="1"/>
      <c r="T21" s="25"/>
      <c r="U21" s="25"/>
      <c r="V21" s="75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s="77" customFormat="1" ht="15" customHeight="1" x14ac:dyDescent="0.25">
      <c r="A22" s="1"/>
      <c r="B22" s="1"/>
      <c r="C22" s="9"/>
      <c r="D22" s="9"/>
      <c r="E22" s="1"/>
      <c r="F22" s="1"/>
      <c r="G22" s="1"/>
      <c r="H22" s="1"/>
      <c r="I22" s="1"/>
      <c r="J22" s="1"/>
      <c r="K22" s="1"/>
      <c r="L22" s="1"/>
      <c r="M22" s="76"/>
      <c r="N22" s="76"/>
      <c r="O22" s="25"/>
      <c r="P22" s="1"/>
      <c r="Q22" s="37"/>
      <c r="R22" s="1"/>
      <c r="S22" s="25"/>
      <c r="T22" s="25"/>
      <c r="U22" s="25"/>
      <c r="V22" s="25"/>
      <c r="W22" s="1"/>
      <c r="X22" s="1"/>
      <c r="Y22" s="1"/>
      <c r="Z22" s="1"/>
      <c r="AA22" s="1"/>
      <c r="AB22" s="25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s="77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37"/>
      <c r="R23" s="1"/>
      <c r="S23" s="1"/>
      <c r="T23" s="25"/>
      <c r="U23" s="25"/>
      <c r="V23" s="75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s="77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37"/>
      <c r="R24" s="1"/>
      <c r="S24" s="1"/>
      <c r="T24" s="25"/>
      <c r="U24" s="25"/>
      <c r="V24" s="75"/>
      <c r="W24" s="1"/>
      <c r="X24" s="25"/>
      <c r="Y24" s="25"/>
      <c r="Z24" s="25"/>
      <c r="AA24" s="25"/>
      <c r="AB24" s="25"/>
      <c r="AC24" s="25"/>
      <c r="AD24" s="25"/>
      <c r="AE24" s="25"/>
      <c r="AF24" s="25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37"/>
      <c r="R25" s="1"/>
      <c r="S25" s="1"/>
      <c r="T25" s="25"/>
      <c r="U25" s="25"/>
      <c r="V25" s="75"/>
      <c r="W25" s="1"/>
      <c r="X25" s="25"/>
      <c r="Y25" s="25"/>
      <c r="Z25" s="25"/>
      <c r="AA25" s="25"/>
      <c r="AB25" s="25"/>
      <c r="AC25" s="25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37"/>
      <c r="R26" s="1"/>
      <c r="S26" s="1"/>
      <c r="T26" s="25"/>
      <c r="U26" s="25"/>
      <c r="V26" s="75"/>
      <c r="W26" s="1"/>
      <c r="X26" s="25"/>
      <c r="Y26" s="25"/>
      <c r="Z26" s="25"/>
      <c r="AA26" s="25"/>
      <c r="AB26" s="25"/>
      <c r="AC26" s="25"/>
      <c r="AD26" s="25"/>
      <c r="AE26" s="25"/>
      <c r="AF26" s="25"/>
      <c r="AG26" s="9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4"/>
      <c r="O27" s="25"/>
      <c r="P27" s="1"/>
      <c r="Q27" s="37"/>
      <c r="R27" s="1"/>
      <c r="S27" s="1"/>
      <c r="T27" s="25"/>
      <c r="U27" s="25"/>
      <c r="V27" s="75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76"/>
      <c r="N28" s="34"/>
      <c r="O28" s="25"/>
      <c r="P28" s="1"/>
      <c r="Q28" s="37"/>
      <c r="R28" s="1"/>
      <c r="S28" s="25"/>
      <c r="T28" s="25"/>
      <c r="U28" s="25"/>
      <c r="V28" s="25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9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7"/>
      <c r="R29" s="1"/>
      <c r="S29" s="1"/>
      <c r="T29" s="25"/>
      <c r="U29" s="25"/>
      <c r="V29" s="75"/>
      <c r="W29" s="1"/>
      <c r="X29" s="25"/>
      <c r="Y29" s="25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7"/>
      <c r="R30" s="1"/>
      <c r="S30" s="1"/>
      <c r="T30" s="25"/>
      <c r="U30" s="25"/>
      <c r="V30" s="75"/>
      <c r="W30" s="1"/>
      <c r="X30" s="25"/>
      <c r="Y30" s="25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7"/>
      <c r="R31" s="1"/>
      <c r="S31" s="1"/>
      <c r="T31" s="25"/>
      <c r="U31" s="25"/>
      <c r="V31" s="75"/>
      <c r="W31" s="1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7"/>
      <c r="R32" s="1"/>
      <c r="S32" s="1"/>
      <c r="T32" s="25"/>
      <c r="U32" s="25"/>
      <c r="V32" s="75"/>
      <c r="W32" s="1"/>
      <c r="X32" s="25"/>
      <c r="Y32" s="25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7"/>
      <c r="R33" s="1"/>
      <c r="S33" s="1"/>
      <c r="T33" s="25"/>
      <c r="U33" s="25"/>
      <c r="V33" s="75"/>
      <c r="W33" s="1"/>
      <c r="X33" s="25"/>
      <c r="Y33" s="25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7"/>
      <c r="R34" s="1"/>
      <c r="S34" s="1"/>
      <c r="T34" s="25"/>
      <c r="U34" s="25"/>
      <c r="V34" s="75"/>
      <c r="W34" s="1"/>
      <c r="X34" s="25"/>
      <c r="Y34" s="25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7"/>
      <c r="R35" s="1"/>
      <c r="S35" s="1"/>
      <c r="T35" s="25"/>
      <c r="U35" s="25"/>
      <c r="V35" s="75"/>
      <c r="W35" s="1"/>
      <c r="X35" s="25"/>
      <c r="Y35" s="25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7"/>
      <c r="R36" s="1"/>
      <c r="S36" s="1"/>
      <c r="T36" s="25"/>
      <c r="U36" s="25"/>
      <c r="V36" s="75"/>
      <c r="W36" s="1"/>
      <c r="X36" s="25"/>
      <c r="Y36" s="25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7"/>
      <c r="R37" s="1"/>
      <c r="S37" s="1"/>
      <c r="T37" s="25"/>
      <c r="U37" s="25"/>
      <c r="V37" s="75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7"/>
      <c r="R38" s="1"/>
      <c r="S38" s="1"/>
      <c r="T38" s="25"/>
      <c r="U38" s="25"/>
      <c r="V38" s="75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7"/>
      <c r="R39" s="1"/>
      <c r="S39" s="1"/>
      <c r="T39" s="25"/>
      <c r="U39" s="25"/>
      <c r="V39" s="75"/>
      <c r="W39" s="1"/>
      <c r="X39" s="25"/>
      <c r="Y39" s="25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7"/>
      <c r="R40" s="1"/>
      <c r="S40" s="1"/>
      <c r="T40" s="25"/>
      <c r="U40" s="25"/>
      <c r="V40" s="75"/>
      <c r="W40" s="1"/>
      <c r="X40" s="25"/>
      <c r="Y40" s="25"/>
      <c r="Z40" s="25"/>
      <c r="AA40" s="25"/>
      <c r="AB40" s="25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7"/>
      <c r="R41" s="1"/>
      <c r="S41" s="1"/>
      <c r="T41" s="25"/>
      <c r="U41" s="25"/>
      <c r="V41" s="75"/>
      <c r="W41" s="1"/>
      <c r="X41" s="25"/>
      <c r="Y41" s="25"/>
      <c r="Z41" s="25"/>
      <c r="AA41" s="25"/>
      <c r="AB41" s="25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7"/>
      <c r="R42" s="1"/>
      <c r="S42" s="1"/>
      <c r="T42" s="25"/>
      <c r="U42" s="25"/>
      <c r="V42" s="75"/>
      <c r="W42" s="1"/>
      <c r="X42" s="25"/>
      <c r="Y42" s="25"/>
      <c r="Z42" s="25"/>
      <c r="AA42" s="25"/>
      <c r="AB42" s="25"/>
      <c r="AC42" s="25"/>
      <c r="AD42" s="25"/>
      <c r="AE42" s="25"/>
      <c r="AF42" s="25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7"/>
      <c r="R43" s="1"/>
      <c r="S43" s="1"/>
      <c r="T43" s="25"/>
      <c r="U43" s="25"/>
      <c r="V43" s="75"/>
      <c r="W43" s="1"/>
      <c r="X43" s="25"/>
      <c r="Y43" s="25"/>
      <c r="Z43" s="25"/>
      <c r="AA43" s="25"/>
      <c r="AB43" s="25"/>
      <c r="AC43" s="25"/>
      <c r="AD43" s="25"/>
      <c r="AE43" s="25"/>
      <c r="AF43" s="25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7"/>
      <c r="R44" s="1"/>
      <c r="S44" s="1"/>
      <c r="T44" s="25"/>
      <c r="U44" s="25"/>
      <c r="V44" s="75"/>
      <c r="W44" s="1"/>
      <c r="X44" s="25"/>
      <c r="Y44" s="25"/>
      <c r="Z44" s="25"/>
      <c r="AA44" s="25"/>
      <c r="AB44" s="25"/>
      <c r="AC44" s="25"/>
      <c r="AD44" s="25"/>
      <c r="AE44" s="25"/>
      <c r="AF44" s="25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7"/>
      <c r="R45" s="1"/>
      <c r="S45" s="1"/>
      <c r="T45" s="25"/>
      <c r="U45" s="25"/>
      <c r="V45" s="75"/>
      <c r="W45" s="1"/>
      <c r="X45" s="25"/>
      <c r="Y45" s="25"/>
      <c r="Z45" s="25"/>
      <c r="AA45" s="25"/>
      <c r="AB45" s="25"/>
      <c r="AC45" s="25"/>
      <c r="AD45" s="25"/>
      <c r="AE45" s="25"/>
      <c r="AF45" s="25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7"/>
      <c r="R46" s="1"/>
      <c r="S46" s="1"/>
      <c r="T46" s="25"/>
      <c r="U46" s="25"/>
      <c r="V46" s="75"/>
      <c r="W46" s="1"/>
      <c r="X46" s="25"/>
      <c r="Y46" s="25"/>
      <c r="Z46" s="25"/>
      <c r="AA46" s="25"/>
      <c r="AB46" s="25"/>
      <c r="AC46" s="25"/>
      <c r="AD46" s="25"/>
      <c r="AE46" s="25"/>
      <c r="AF46" s="25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7"/>
      <c r="R47" s="1"/>
      <c r="S47" s="1"/>
      <c r="T47" s="25"/>
      <c r="U47" s="25"/>
      <c r="V47" s="75"/>
      <c r="W47" s="1"/>
      <c r="X47" s="25"/>
      <c r="Y47" s="25"/>
      <c r="Z47" s="25"/>
      <c r="AA47" s="25"/>
      <c r="AB47" s="25"/>
      <c r="AC47" s="25"/>
      <c r="AD47" s="25"/>
      <c r="AE47" s="25"/>
      <c r="AF47" s="25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7"/>
      <c r="R48" s="1"/>
      <c r="S48" s="1"/>
      <c r="T48" s="25"/>
      <c r="U48" s="25"/>
      <c r="V48" s="75"/>
      <c r="W48" s="1"/>
      <c r="X48" s="25"/>
      <c r="Y48" s="25"/>
      <c r="Z48" s="25"/>
      <c r="AA48" s="25"/>
      <c r="AB48" s="25"/>
      <c r="AC48" s="25"/>
      <c r="AD48" s="25"/>
      <c r="AE48" s="25"/>
      <c r="AF48" s="25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7"/>
      <c r="R49" s="1"/>
      <c r="S49" s="1"/>
      <c r="T49" s="25"/>
      <c r="U49" s="25"/>
      <c r="V49" s="75"/>
      <c r="W49" s="1"/>
      <c r="X49" s="25"/>
      <c r="Y49" s="25"/>
      <c r="Z49" s="25"/>
      <c r="AA49" s="25"/>
      <c r="AB49" s="25"/>
      <c r="AC49" s="25"/>
      <c r="AD49" s="25"/>
      <c r="AE49" s="25"/>
      <c r="AF49" s="25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7"/>
      <c r="R50" s="1"/>
      <c r="S50" s="1"/>
      <c r="T50" s="25"/>
      <c r="U50" s="25"/>
      <c r="V50" s="75"/>
      <c r="W50" s="1"/>
      <c r="X50" s="25"/>
      <c r="Y50" s="25"/>
      <c r="Z50" s="25"/>
      <c r="AA50" s="25"/>
      <c r="AB50" s="25"/>
      <c r="AC50" s="25"/>
      <c r="AD50" s="25"/>
      <c r="AE50" s="25"/>
      <c r="AF50" s="25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37"/>
      <c r="R51" s="1"/>
      <c r="S51" s="1"/>
      <c r="T51" s="25"/>
      <c r="U51" s="25"/>
      <c r="V51" s="75"/>
      <c r="W51" s="1"/>
      <c r="X51" s="25"/>
      <c r="Y51" s="25"/>
      <c r="Z51" s="25"/>
      <c r="AA51" s="25"/>
      <c r="AB51" s="25"/>
      <c r="AC51" s="25"/>
      <c r="AD51" s="25"/>
      <c r="AE51" s="25"/>
      <c r="AF51" s="25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37"/>
      <c r="R52" s="1"/>
      <c r="S52" s="1"/>
      <c r="T52" s="25"/>
      <c r="U52" s="25"/>
      <c r="V52" s="75"/>
      <c r="W52" s="1"/>
      <c r="X52" s="25"/>
      <c r="Y52" s="25"/>
      <c r="Z52" s="25"/>
      <c r="AA52" s="25"/>
      <c r="AB52" s="25"/>
      <c r="AC52" s="25"/>
      <c r="AD52" s="25"/>
      <c r="AE52" s="25"/>
      <c r="AF52" s="25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37"/>
      <c r="R53" s="1"/>
      <c r="S53" s="1"/>
      <c r="T53" s="25"/>
      <c r="U53" s="25"/>
      <c r="V53" s="75"/>
      <c r="W53" s="1"/>
      <c r="X53" s="25"/>
      <c r="Y53" s="25"/>
      <c r="Z53" s="25"/>
      <c r="AA53" s="25"/>
      <c r="AB53" s="25"/>
      <c r="AC53" s="25"/>
      <c r="AD53" s="25"/>
      <c r="AE53" s="25"/>
      <c r="AF53" s="25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37"/>
      <c r="R54" s="1"/>
      <c r="S54" s="1"/>
      <c r="T54" s="25"/>
      <c r="U54" s="25"/>
      <c r="V54" s="75"/>
      <c r="W54" s="1"/>
      <c r="X54" s="25"/>
      <c r="Y54" s="25"/>
      <c r="Z54" s="25"/>
      <c r="AA54" s="25"/>
      <c r="AB54" s="25"/>
      <c r="AC54" s="25"/>
      <c r="AD54" s="25"/>
      <c r="AE54" s="25"/>
      <c r="AF54" s="25"/>
      <c r="AG54" s="24"/>
      <c r="AH54" s="9"/>
      <c r="AI54" s="9"/>
      <c r="AJ54" s="9"/>
      <c r="AK54" s="9"/>
      <c r="AL54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2019-01-23T12:00:34Z</dcterms:modified>
</cp:coreProperties>
</file>