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30" i="1" l="1"/>
  <c r="AE23" i="1" l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M23" i="1"/>
  <c r="L23" i="1"/>
  <c r="K23" i="1"/>
  <c r="J23" i="1"/>
  <c r="I23" i="1"/>
  <c r="D24" i="1" s="1"/>
  <c r="H23" i="1"/>
  <c r="H27" i="1" s="1"/>
  <c r="G23" i="1"/>
  <c r="G27" i="1" s="1"/>
  <c r="G30" i="1" s="1"/>
  <c r="F23" i="1"/>
  <c r="F27" i="1" s="1"/>
  <c r="E23" i="1"/>
  <c r="E27" i="1" s="1"/>
  <c r="E30" i="1" s="1"/>
  <c r="O22" i="1"/>
  <c r="O14" i="1"/>
  <c r="O23" i="1" s="1"/>
  <c r="N23" i="1" s="1"/>
  <c r="O13" i="1"/>
  <c r="F30" i="1" l="1"/>
  <c r="K30" i="1" s="1"/>
  <c r="K27" i="1"/>
  <c r="H30" i="1"/>
  <c r="L30" i="1" s="1"/>
  <c r="L27" i="1"/>
  <c r="I27" i="1"/>
  <c r="M27" i="1" l="1"/>
  <c r="I30" i="1"/>
</calcChain>
</file>

<file path=xl/sharedStrings.xml><?xml version="1.0" encoding="utf-8"?>
<sst xmlns="http://schemas.openxmlformats.org/spreadsheetml/2006/main" count="173" uniqueCount="92">
  <si>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</si>
  <si>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</si>
  <si>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</si>
  <si>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</si>
  <si>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</si>
  <si>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</si>
  <si>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</si>
  <si>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</si>
  <si>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</si>
  <si>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</si>
  <si>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</si>
  <si>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</si>
  <si>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</si>
  <si>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</si>
  <si>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</si>
  <si>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</si>
  <si>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</si>
  <si>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</si>
  <si>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</si>
  <si>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</si>
  <si>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</si>
  <si>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</si>
  <si>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</si>
  <si>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</si>
  <si>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</si>
  <si>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</si>
  <si>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</si>
  <si>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</si>
  <si>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</si>
  <si>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</si>
  <si>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</si>
  <si>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</si>
  <si>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</si>
  <si>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</si>
  <si>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</si>
  <si>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UPV</t>
  </si>
  <si>
    <t>Fera</t>
  </si>
  <si>
    <t>5.</t>
  </si>
  <si>
    <t>7.</t>
  </si>
  <si>
    <t>6.</t>
  </si>
  <si>
    <t>10.</t>
  </si>
  <si>
    <t>5.2.1964</t>
  </si>
  <si>
    <t>12.</t>
  </si>
  <si>
    <t>ykköspesis</t>
  </si>
  <si>
    <t>suomensarja</t>
  </si>
  <si>
    <t>Fera = Fera, Rauma (1958)</t>
  </si>
  <si>
    <t>UPV = Ulvilan Pesä-Veikot  (1957)</t>
  </si>
  <si>
    <t>----</t>
  </si>
  <si>
    <t>superpesiskarsinta</t>
  </si>
  <si>
    <t>ENSIMMÄISET</t>
  </si>
  <si>
    <t>Ottelu</t>
  </si>
  <si>
    <t>1.  ottelu</t>
  </si>
  <si>
    <t>Lyöty juoksu</t>
  </si>
  <si>
    <t>Tuotu juoksu</t>
  </si>
  <si>
    <t>Kunnari</t>
  </si>
  <si>
    <t>Anne Jokela os. Virta</t>
  </si>
  <si>
    <t>10.05. 1981  Virkiä - UPV  7-6</t>
  </si>
  <si>
    <t xml:space="preserve">  17 v   3 kk   5 pv</t>
  </si>
  <si>
    <t>17.05. 1981  UPV - Roihu  8-21</t>
  </si>
  <si>
    <t xml:space="preserve">  17 v   3 kk 12 pv</t>
  </si>
  <si>
    <t>2.  ottelu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</si>
  <si>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</si>
  <si>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</si>
  <si>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</si>
  <si>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</si>
  <si>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</si>
  <si>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</si>
  <si>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</si>
  <si>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</si>
  <si>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</si>
  <si>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</si>
  <si>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</si>
  <si>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</si>
  <si>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</si>
  <si>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</si>
  <si>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22.07. 1989  Viinijärvi</t>
  </si>
  <si>
    <t xml:space="preserve">  8-5</t>
  </si>
  <si>
    <t>Länsi</t>
  </si>
  <si>
    <t>Jari Haapanen</t>
  </si>
  <si>
    <t>2076</t>
  </si>
  <si>
    <t>25 v  5 kk  17 pv</t>
  </si>
  <si>
    <t>NAISET</t>
  </si>
  <si>
    <t xml:space="preserve"> ITÄ - LÄNSI - KORTTI</t>
  </si>
  <si>
    <t>jok</t>
  </si>
  <si>
    <t>B-TYTÖT</t>
  </si>
  <si>
    <t>12.07. 1980  Imatra</t>
  </si>
  <si>
    <t>12-15</t>
  </si>
  <si>
    <t>3k</t>
  </si>
  <si>
    <t>Ari Skyttä</t>
  </si>
  <si>
    <t>1/3</t>
  </si>
  <si>
    <t>0/2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</si>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</sst>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165" fontId="1" fillId="3" borderId="3" xfId="0" quotePrefix="1" applyNumberFormat="1" applyFont="1" applyFill="1" applyBorder="1" applyAlignment="1">
      <alignment horizontal="center"/>
    </xf>
    <xf numFmtId="0" fontId="1" fillId="5" borderId="3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0" xfId="0" applyFont="1" applyFill="1" applyBorder="1"/>
    <xf numFmtId="0" fontId="3" fillId="9" borderId="6" xfId="0" applyFont="1" applyFill="1" applyBorder="1"/>
    <xf numFmtId="0" fontId="1" fillId="9" borderId="6" xfId="0" applyFont="1" applyFill="1" applyBorder="1"/>
    <xf numFmtId="0" fontId="1" fillId="9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right"/>
    </xf>
    <xf numFmtId="0" fontId="1" fillId="9" borderId="11" xfId="0" applyFont="1" applyFill="1" applyBorder="1" applyAlignment="1">
      <alignment horizontal="center"/>
    </xf>
    <xf numFmtId="0" fontId="1" fillId="9" borderId="12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7" xfId="0" applyFont="1" applyFill="1" applyBorder="1"/>
    <xf numFmtId="0" fontId="3" fillId="9" borderId="8" xfId="0" applyFont="1" applyFill="1" applyBorder="1"/>
    <xf numFmtId="0" fontId="1" fillId="9" borderId="8" xfId="0" applyFont="1" applyFill="1" applyBorder="1"/>
    <xf numFmtId="0" fontId="1" fillId="9" borderId="8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right"/>
    </xf>
    <xf numFmtId="0" fontId="1" fillId="9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2" borderId="14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10" borderId="15" xfId="0" applyFont="1" applyFill="1" applyBorder="1" applyAlignment="1">
      <alignment horizontal="left"/>
    </xf>
    <xf numFmtId="49" fontId="1" fillId="10" borderId="15" xfId="0" applyNumberFormat="1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49" fontId="1" fillId="10" borderId="15" xfId="0" applyNumberFormat="1" applyFont="1" applyFill="1" applyBorder="1" applyAlignment="1">
      <alignment horizontal="center"/>
    </xf>
    <xf numFmtId="165" fontId="1" fillId="10" borderId="15" xfId="0" applyNumberFormat="1" applyFont="1" applyFill="1" applyBorder="1" applyAlignment="1">
      <alignment horizontal="center"/>
    </xf>
    <xf numFmtId="0" fontId="1" fillId="10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14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58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18.28515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55</v>
      </c>
      <c r="C1" s="2"/>
      <c r="D1" s="3"/>
      <c r="E1" s="4" t="s">
        <v>41</v>
      </c>
      <c r="F1" s="5"/>
      <c r="G1" s="6"/>
      <c r="H1" s="3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1981</v>
      </c>
      <c r="C4" s="27" t="s">
        <v>37</v>
      </c>
      <c r="D4" s="28" t="s">
        <v>35</v>
      </c>
      <c r="E4" s="27">
        <v>16</v>
      </c>
      <c r="F4" s="27">
        <v>1</v>
      </c>
      <c r="G4" s="27">
        <v>7</v>
      </c>
      <c r="H4" s="27">
        <v>8</v>
      </c>
      <c r="I4" s="27">
        <v>41</v>
      </c>
      <c r="J4" s="27">
        <v>11</v>
      </c>
      <c r="K4" s="27">
        <v>12</v>
      </c>
      <c r="L4" s="27">
        <v>10</v>
      </c>
      <c r="M4" s="27">
        <v>8</v>
      </c>
      <c r="N4" s="69">
        <v>0.50632911392405067</v>
      </c>
      <c r="O4" s="25">
        <v>79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1982</v>
      </c>
      <c r="C5" s="27" t="s">
        <v>38</v>
      </c>
      <c r="D5" s="28" t="s">
        <v>35</v>
      </c>
      <c r="E5" s="27">
        <v>13</v>
      </c>
      <c r="F5" s="27">
        <v>1</v>
      </c>
      <c r="G5" s="27">
        <v>1</v>
      </c>
      <c r="H5" s="27">
        <v>7</v>
      </c>
      <c r="I5" s="27">
        <v>21</v>
      </c>
      <c r="J5" s="27">
        <v>10</v>
      </c>
      <c r="K5" s="27">
        <v>6</v>
      </c>
      <c r="L5" s="27">
        <v>3</v>
      </c>
      <c r="M5" s="27">
        <v>2</v>
      </c>
      <c r="N5" s="69">
        <v>0.5</v>
      </c>
      <c r="O5" s="25">
        <v>42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1983</v>
      </c>
      <c r="C6" s="27" t="s">
        <v>38</v>
      </c>
      <c r="D6" s="28" t="s">
        <v>35</v>
      </c>
      <c r="E6" s="27">
        <v>17</v>
      </c>
      <c r="F6" s="27">
        <v>0</v>
      </c>
      <c r="G6" s="27">
        <v>4</v>
      </c>
      <c r="H6" s="27">
        <v>12</v>
      </c>
      <c r="I6" s="27">
        <v>32</v>
      </c>
      <c r="J6" s="27">
        <v>5</v>
      </c>
      <c r="K6" s="27">
        <v>18</v>
      </c>
      <c r="L6" s="27">
        <v>5</v>
      </c>
      <c r="M6" s="27">
        <v>4</v>
      </c>
      <c r="N6" s="69">
        <v>0.35164835164835168</v>
      </c>
      <c r="O6" s="25">
        <v>91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1984</v>
      </c>
      <c r="C7" s="27" t="s">
        <v>39</v>
      </c>
      <c r="D7" s="28" t="s">
        <v>35</v>
      </c>
      <c r="E7" s="27">
        <v>18</v>
      </c>
      <c r="F7" s="27">
        <v>1</v>
      </c>
      <c r="G7" s="27">
        <v>4</v>
      </c>
      <c r="H7" s="27">
        <v>22</v>
      </c>
      <c r="I7" s="27">
        <v>69</v>
      </c>
      <c r="J7" s="27">
        <v>28</v>
      </c>
      <c r="K7" s="27">
        <v>24</v>
      </c>
      <c r="L7" s="27">
        <v>12</v>
      </c>
      <c r="M7" s="27">
        <v>5</v>
      </c>
      <c r="N7" s="69">
        <v>0.59482758620689657</v>
      </c>
      <c r="O7" s="25">
        <v>116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1985</v>
      </c>
      <c r="C8" s="27" t="s">
        <v>40</v>
      </c>
      <c r="D8" s="28" t="s">
        <v>35</v>
      </c>
      <c r="E8" s="27">
        <v>17</v>
      </c>
      <c r="F8" s="27">
        <v>0</v>
      </c>
      <c r="G8" s="27">
        <v>3</v>
      </c>
      <c r="H8" s="27">
        <v>15</v>
      </c>
      <c r="I8" s="27">
        <v>53</v>
      </c>
      <c r="J8" s="27">
        <v>25</v>
      </c>
      <c r="K8" s="27">
        <v>16</v>
      </c>
      <c r="L8" s="27">
        <v>9</v>
      </c>
      <c r="M8" s="27">
        <v>3</v>
      </c>
      <c r="N8" s="69">
        <v>0.4732142857142857</v>
      </c>
      <c r="O8" s="25">
        <v>112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59">
        <v>1986</v>
      </c>
      <c r="C9" s="59"/>
      <c r="D9" s="60" t="s">
        <v>35</v>
      </c>
      <c r="E9" s="59"/>
      <c r="F9" s="62" t="s">
        <v>61</v>
      </c>
      <c r="G9" s="64"/>
      <c r="H9" s="63"/>
      <c r="I9" s="59"/>
      <c r="J9" s="59"/>
      <c r="K9" s="59"/>
      <c r="L9" s="59"/>
      <c r="M9" s="59"/>
      <c r="N9" s="61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9">
        <v>1987</v>
      </c>
      <c r="C10" s="59"/>
      <c r="D10" s="60" t="s">
        <v>35</v>
      </c>
      <c r="E10" s="59"/>
      <c r="F10" s="62" t="s">
        <v>61</v>
      </c>
      <c r="G10" s="64"/>
      <c r="H10" s="63"/>
      <c r="I10" s="59"/>
      <c r="J10" s="59"/>
      <c r="K10" s="59"/>
      <c r="L10" s="59"/>
      <c r="M10" s="59"/>
      <c r="N10" s="61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>
        <v>1988</v>
      </c>
      <c r="C11" s="59"/>
      <c r="D11" s="60" t="s">
        <v>35</v>
      </c>
      <c r="E11" s="59"/>
      <c r="F11" s="62" t="s">
        <v>61</v>
      </c>
      <c r="G11" s="64"/>
      <c r="H11" s="63"/>
      <c r="I11" s="59"/>
      <c r="J11" s="59"/>
      <c r="K11" s="59"/>
      <c r="L11" s="59"/>
      <c r="M11" s="59"/>
      <c r="N11" s="61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1989</v>
      </c>
      <c r="C12" s="27" t="s">
        <v>39</v>
      </c>
      <c r="D12" s="28" t="s">
        <v>35</v>
      </c>
      <c r="E12" s="27">
        <v>18</v>
      </c>
      <c r="F12" s="27">
        <v>2</v>
      </c>
      <c r="G12" s="27">
        <v>11</v>
      </c>
      <c r="H12" s="27">
        <v>28</v>
      </c>
      <c r="I12" s="27">
        <v>96</v>
      </c>
      <c r="J12" s="27">
        <v>24</v>
      </c>
      <c r="K12" s="27">
        <v>42</v>
      </c>
      <c r="L12" s="27">
        <v>17</v>
      </c>
      <c r="M12" s="27">
        <v>13</v>
      </c>
      <c r="N12" s="69" t="s">
        <v>47</v>
      </c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>
        <v>1</v>
      </c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1990</v>
      </c>
      <c r="C13" s="27" t="s">
        <v>37</v>
      </c>
      <c r="D13" s="28" t="s">
        <v>35</v>
      </c>
      <c r="E13" s="27">
        <v>20</v>
      </c>
      <c r="F13" s="27">
        <v>0</v>
      </c>
      <c r="G13" s="27">
        <v>8</v>
      </c>
      <c r="H13" s="27">
        <v>23</v>
      </c>
      <c r="I13" s="27">
        <v>88</v>
      </c>
      <c r="J13" s="27">
        <v>23</v>
      </c>
      <c r="K13" s="27">
        <v>41</v>
      </c>
      <c r="L13" s="27">
        <v>16</v>
      </c>
      <c r="M13" s="27">
        <v>8</v>
      </c>
      <c r="N13" s="29">
        <v>0.54100000000000004</v>
      </c>
      <c r="O13" s="25">
        <f>PRODUCT(I13/N13)</f>
        <v>162.66173752310536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1991</v>
      </c>
      <c r="C14" s="27" t="s">
        <v>40</v>
      </c>
      <c r="D14" s="28" t="s">
        <v>35</v>
      </c>
      <c r="E14" s="27">
        <v>22</v>
      </c>
      <c r="F14" s="27">
        <v>0</v>
      </c>
      <c r="G14" s="27">
        <v>7</v>
      </c>
      <c r="H14" s="27">
        <v>11</v>
      </c>
      <c r="I14" s="27">
        <v>86</v>
      </c>
      <c r="J14" s="27">
        <v>42</v>
      </c>
      <c r="K14" s="27">
        <v>22</v>
      </c>
      <c r="L14" s="27">
        <v>15</v>
      </c>
      <c r="M14" s="27">
        <v>7</v>
      </c>
      <c r="N14" s="29">
        <v>0.47399999999999998</v>
      </c>
      <c r="O14" s="25">
        <f>PRODUCT(I14/N14)</f>
        <v>181.43459915611814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70" t="s">
        <v>48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9">
        <v>1992</v>
      </c>
      <c r="C15" s="59"/>
      <c r="D15" s="60" t="s">
        <v>35</v>
      </c>
      <c r="E15" s="59"/>
      <c r="F15" s="62" t="s">
        <v>43</v>
      </c>
      <c r="G15" s="64"/>
      <c r="H15" s="63"/>
      <c r="I15" s="59"/>
      <c r="J15" s="59"/>
      <c r="K15" s="59"/>
      <c r="L15" s="59"/>
      <c r="M15" s="59"/>
      <c r="N15" s="61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9">
        <v>1993</v>
      </c>
      <c r="C16" s="59"/>
      <c r="D16" s="60" t="s">
        <v>35</v>
      </c>
      <c r="E16" s="59"/>
      <c r="F16" s="62" t="s">
        <v>43</v>
      </c>
      <c r="G16" s="64"/>
      <c r="H16" s="63"/>
      <c r="I16" s="59"/>
      <c r="J16" s="59"/>
      <c r="K16" s="59"/>
      <c r="L16" s="59"/>
      <c r="M16" s="59"/>
      <c r="N16" s="61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9">
        <v>1994</v>
      </c>
      <c r="C17" s="59"/>
      <c r="D17" s="60" t="s">
        <v>35</v>
      </c>
      <c r="E17" s="59"/>
      <c r="F17" s="62" t="s">
        <v>43</v>
      </c>
      <c r="G17" s="64"/>
      <c r="H17" s="63"/>
      <c r="I17" s="59"/>
      <c r="J17" s="59"/>
      <c r="K17" s="59"/>
      <c r="L17" s="59"/>
      <c r="M17" s="59"/>
      <c r="N17" s="61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9">
        <v>1995</v>
      </c>
      <c r="C18" s="59"/>
      <c r="D18" s="60" t="s">
        <v>35</v>
      </c>
      <c r="E18" s="59"/>
      <c r="F18" s="62" t="s">
        <v>43</v>
      </c>
      <c r="G18" s="64"/>
      <c r="H18" s="63"/>
      <c r="I18" s="59"/>
      <c r="J18" s="59"/>
      <c r="K18" s="59"/>
      <c r="L18" s="59"/>
      <c r="M18" s="59"/>
      <c r="N18" s="61"/>
      <c r="O18" s="25"/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9">
        <v>1996</v>
      </c>
      <c r="C19" s="59"/>
      <c r="D19" s="60" t="s">
        <v>35</v>
      </c>
      <c r="E19" s="59"/>
      <c r="F19" s="62" t="s">
        <v>43</v>
      </c>
      <c r="G19" s="64"/>
      <c r="H19" s="63"/>
      <c r="I19" s="59"/>
      <c r="J19" s="59"/>
      <c r="K19" s="59"/>
      <c r="L19" s="59"/>
      <c r="M19" s="59"/>
      <c r="N19" s="61"/>
      <c r="O19" s="25"/>
      <c r="P19" s="27"/>
      <c r="Q19" s="27"/>
      <c r="R19" s="27"/>
      <c r="S19" s="27"/>
      <c r="T19" s="27"/>
      <c r="U19" s="30"/>
      <c r="V19" s="30"/>
      <c r="W19" s="30"/>
      <c r="X19" s="30"/>
      <c r="Y19" s="30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9">
        <v>1997</v>
      </c>
      <c r="C20" s="59"/>
      <c r="D20" s="60" t="s">
        <v>35</v>
      </c>
      <c r="E20" s="59"/>
      <c r="F20" s="62" t="s">
        <v>43</v>
      </c>
      <c r="G20" s="64"/>
      <c r="H20" s="63"/>
      <c r="I20" s="59"/>
      <c r="J20" s="59"/>
      <c r="K20" s="59"/>
      <c r="L20" s="59"/>
      <c r="M20" s="59"/>
      <c r="N20" s="61"/>
      <c r="O20" s="25"/>
      <c r="P20" s="27"/>
      <c r="Q20" s="27"/>
      <c r="R20" s="27"/>
      <c r="S20" s="27"/>
      <c r="T20" s="27"/>
      <c r="U20" s="30"/>
      <c r="V20" s="30"/>
      <c r="W20" s="30"/>
      <c r="X20" s="30"/>
      <c r="Y20" s="30"/>
      <c r="Z20" s="27"/>
      <c r="AA20" s="27"/>
      <c r="AB20" s="27"/>
      <c r="AC20" s="27"/>
      <c r="AD20" s="27"/>
      <c r="AE20" s="27"/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5">
        <v>1998</v>
      </c>
      <c r="C21" s="65"/>
      <c r="D21" s="66" t="s">
        <v>35</v>
      </c>
      <c r="E21" s="65"/>
      <c r="F21" s="68" t="s">
        <v>44</v>
      </c>
      <c r="G21" s="65"/>
      <c r="H21" s="65"/>
      <c r="I21" s="65"/>
      <c r="J21" s="65"/>
      <c r="K21" s="65"/>
      <c r="L21" s="65"/>
      <c r="M21" s="65"/>
      <c r="N21" s="67"/>
      <c r="O21" s="25"/>
      <c r="P21" s="27"/>
      <c r="Q21" s="27"/>
      <c r="R21" s="27"/>
      <c r="S21" s="27"/>
      <c r="T21" s="27"/>
      <c r="U21" s="30"/>
      <c r="V21" s="30"/>
      <c r="W21" s="30"/>
      <c r="X21" s="30"/>
      <c r="Y21" s="30"/>
      <c r="Z21" s="27"/>
      <c r="AA21" s="27"/>
      <c r="AB21" s="27"/>
      <c r="AC21" s="27"/>
      <c r="AD21" s="27"/>
      <c r="AE21" s="27"/>
      <c r="AF21" s="1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27">
        <v>1999</v>
      </c>
      <c r="C22" s="27" t="s">
        <v>42</v>
      </c>
      <c r="D22" s="28" t="s">
        <v>36</v>
      </c>
      <c r="E22" s="27">
        <v>4</v>
      </c>
      <c r="F22" s="27">
        <v>0</v>
      </c>
      <c r="G22" s="27">
        <v>0</v>
      </c>
      <c r="H22" s="27">
        <v>1</v>
      </c>
      <c r="I22" s="27">
        <v>8</v>
      </c>
      <c r="J22" s="27">
        <v>2</v>
      </c>
      <c r="K22" s="27">
        <v>4</v>
      </c>
      <c r="L22" s="27">
        <v>2</v>
      </c>
      <c r="M22" s="27">
        <v>0</v>
      </c>
      <c r="N22" s="29">
        <v>0.54600000000000004</v>
      </c>
      <c r="O22" s="25">
        <f>PRODUCT(I22/N22)</f>
        <v>14.652014652014651</v>
      </c>
      <c r="P22" s="27"/>
      <c r="Q22" s="27"/>
      <c r="R22" s="27"/>
      <c r="S22" s="27"/>
      <c r="T22" s="27"/>
      <c r="U22" s="30"/>
      <c r="V22" s="30"/>
      <c r="W22" s="30"/>
      <c r="X22" s="30"/>
      <c r="Y22" s="30"/>
      <c r="Z22" s="27"/>
      <c r="AA22" s="27"/>
      <c r="AB22" s="27"/>
      <c r="AC22" s="27"/>
      <c r="AD22" s="27"/>
      <c r="AE22" s="27"/>
      <c r="AF22" s="1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7" t="s">
        <v>9</v>
      </c>
      <c r="C23" s="18"/>
      <c r="D23" s="16"/>
      <c r="E23" s="19">
        <f t="shared" ref="E23:O23" si="0">SUM(E4:E22)</f>
        <v>145</v>
      </c>
      <c r="F23" s="19">
        <f t="shared" si="0"/>
        <v>5</v>
      </c>
      <c r="G23" s="19">
        <f t="shared" si="0"/>
        <v>45</v>
      </c>
      <c r="H23" s="19">
        <f t="shared" si="0"/>
        <v>127</v>
      </c>
      <c r="I23" s="19">
        <f t="shared" si="0"/>
        <v>494</v>
      </c>
      <c r="J23" s="19">
        <f t="shared" si="0"/>
        <v>170</v>
      </c>
      <c r="K23" s="19">
        <f t="shared" si="0"/>
        <v>185</v>
      </c>
      <c r="L23" s="19">
        <f t="shared" si="0"/>
        <v>89</v>
      </c>
      <c r="M23" s="19">
        <f t="shared" si="0"/>
        <v>50</v>
      </c>
      <c r="N23" s="31">
        <f>PRODUCT(399/O23)</f>
        <v>0.49953154749553424</v>
      </c>
      <c r="O23" s="19">
        <f t="shared" si="0"/>
        <v>798.74835133123804</v>
      </c>
      <c r="P23" s="19">
        <f t="shared" ref="P23:AE23" si="1">SUM(P4:P22)</f>
        <v>0</v>
      </c>
      <c r="Q23" s="19">
        <f t="shared" si="1"/>
        <v>0</v>
      </c>
      <c r="R23" s="19">
        <f t="shared" si="1"/>
        <v>0</v>
      </c>
      <c r="S23" s="19">
        <f t="shared" si="1"/>
        <v>0</v>
      </c>
      <c r="T23" s="19">
        <f t="shared" si="1"/>
        <v>0</v>
      </c>
      <c r="U23" s="19">
        <f t="shared" si="1"/>
        <v>0</v>
      </c>
      <c r="V23" s="19">
        <f t="shared" si="1"/>
        <v>0</v>
      </c>
      <c r="W23" s="19">
        <f t="shared" si="1"/>
        <v>0</v>
      </c>
      <c r="X23" s="19">
        <f t="shared" si="1"/>
        <v>0</v>
      </c>
      <c r="Y23" s="19">
        <f t="shared" si="1"/>
        <v>0</v>
      </c>
      <c r="Z23" s="19">
        <f t="shared" si="1"/>
        <v>1</v>
      </c>
      <c r="AA23" s="19">
        <f t="shared" si="1"/>
        <v>0</v>
      </c>
      <c r="AB23" s="19">
        <f t="shared" si="1"/>
        <v>0</v>
      </c>
      <c r="AC23" s="19">
        <f t="shared" si="1"/>
        <v>0</v>
      </c>
      <c r="AD23" s="19">
        <f t="shared" si="1"/>
        <v>0</v>
      </c>
      <c r="AE23" s="19">
        <f t="shared" si="1"/>
        <v>0</v>
      </c>
      <c r="AF23" s="14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28" t="s">
        <v>2</v>
      </c>
      <c r="C24" s="32"/>
      <c r="D24" s="33">
        <f>SUM(F23:H23)+((I23-F23-G23)/3)+(E23/3)+(Z23*25)+(AA23*25)+(AB23*10)+(AC23*25)+(AD23*20)+(AE23*15)</f>
        <v>398.33333333333331</v>
      </c>
      <c r="E24" s="1"/>
      <c r="F24" s="1"/>
      <c r="G24" s="1"/>
      <c r="H24" s="1"/>
      <c r="I24" s="1"/>
      <c r="J24" s="1"/>
      <c r="K24" s="1"/>
      <c r="L24" s="1"/>
      <c r="M24" s="1"/>
      <c r="N24" s="3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5"/>
      <c r="AC24" s="1"/>
      <c r="AD24" s="35"/>
      <c r="AE24" s="1"/>
      <c r="AF24" s="1"/>
      <c r="AG24" s="24"/>
      <c r="AH24" s="9"/>
      <c r="AI24" s="9"/>
      <c r="AJ24" s="9"/>
      <c r="AK24" s="9"/>
      <c r="AL24" s="9"/>
    </row>
    <row r="25" spans="1:38" s="10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36"/>
      <c r="P25" s="1"/>
      <c r="Q25" s="37"/>
      <c r="R25" s="1"/>
      <c r="S25" s="1"/>
      <c r="T25" s="1"/>
      <c r="U25" s="1"/>
      <c r="V25" s="1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23" t="s">
        <v>16</v>
      </c>
      <c r="C26" s="39"/>
      <c r="D26" s="39"/>
      <c r="E26" s="19" t="s">
        <v>4</v>
      </c>
      <c r="F26" s="19" t="s">
        <v>13</v>
      </c>
      <c r="G26" s="16" t="s">
        <v>14</v>
      </c>
      <c r="H26" s="19" t="s">
        <v>15</v>
      </c>
      <c r="I26" s="19" t="s">
        <v>3</v>
      </c>
      <c r="J26" s="1"/>
      <c r="K26" s="19" t="s">
        <v>25</v>
      </c>
      <c r="L26" s="19" t="s">
        <v>26</v>
      </c>
      <c r="M26" s="19" t="s">
        <v>27</v>
      </c>
      <c r="N26" s="31" t="s">
        <v>33</v>
      </c>
      <c r="O26" s="25"/>
      <c r="P26" s="40" t="s">
        <v>49</v>
      </c>
      <c r="Q26" s="13"/>
      <c r="R26" s="13"/>
      <c r="S26" s="13"/>
      <c r="T26" s="71"/>
      <c r="U26" s="71"/>
      <c r="V26" s="71"/>
      <c r="W26" s="71"/>
      <c r="X26" s="71"/>
      <c r="Y26" s="13"/>
      <c r="Z26" s="13"/>
      <c r="AA26" s="13"/>
      <c r="AB26" s="12"/>
      <c r="AC26" s="13"/>
      <c r="AD26" s="13"/>
      <c r="AE26" s="13"/>
      <c r="AF26" s="72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40" t="s">
        <v>17</v>
      </c>
      <c r="C27" s="13"/>
      <c r="D27" s="41"/>
      <c r="E27" s="27">
        <f>PRODUCT(E23)</f>
        <v>145</v>
      </c>
      <c r="F27" s="27">
        <f>PRODUCT(F23)</f>
        <v>5</v>
      </c>
      <c r="G27" s="27">
        <f>PRODUCT(G23)</f>
        <v>45</v>
      </c>
      <c r="H27" s="27">
        <f>PRODUCT(H23)</f>
        <v>127</v>
      </c>
      <c r="I27" s="27">
        <f>PRODUCT(I23)</f>
        <v>494</v>
      </c>
      <c r="J27" s="1"/>
      <c r="K27" s="42">
        <f>PRODUCT((F27+G27)/E27)</f>
        <v>0.34482758620689657</v>
      </c>
      <c r="L27" s="42">
        <f>PRODUCT(H27/E27)</f>
        <v>0.87586206896551722</v>
      </c>
      <c r="M27" s="42">
        <f>PRODUCT(I27/128)</f>
        <v>3.859375</v>
      </c>
      <c r="N27" s="29">
        <v>0.5</v>
      </c>
      <c r="O27" s="25"/>
      <c r="P27" s="73" t="s">
        <v>50</v>
      </c>
      <c r="Q27" s="74"/>
      <c r="R27" s="74"/>
      <c r="S27" s="75" t="s">
        <v>56</v>
      </c>
      <c r="T27" s="75"/>
      <c r="U27" s="75"/>
      <c r="V27" s="75"/>
      <c r="W27" s="75"/>
      <c r="X27" s="75"/>
      <c r="Y27" s="75"/>
      <c r="Z27" s="75"/>
      <c r="AA27" s="75"/>
      <c r="AB27" s="76"/>
      <c r="AC27" s="75"/>
      <c r="AD27" s="77" t="s">
        <v>51</v>
      </c>
      <c r="AE27" s="77"/>
      <c r="AF27" s="78" t="s">
        <v>57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43" t="s">
        <v>18</v>
      </c>
      <c r="C28" s="44"/>
      <c r="D28" s="45"/>
      <c r="E28" s="27"/>
      <c r="F28" s="27"/>
      <c r="G28" s="27"/>
      <c r="H28" s="27"/>
      <c r="I28" s="27"/>
      <c r="J28" s="1"/>
      <c r="K28" s="27"/>
      <c r="L28" s="27"/>
      <c r="M28" s="27"/>
      <c r="N28" s="27"/>
      <c r="O28" s="25"/>
      <c r="P28" s="79" t="s">
        <v>52</v>
      </c>
      <c r="Q28" s="80"/>
      <c r="R28" s="80"/>
      <c r="S28" s="81" t="s">
        <v>56</v>
      </c>
      <c r="T28" s="81"/>
      <c r="U28" s="81"/>
      <c r="V28" s="81"/>
      <c r="W28" s="81"/>
      <c r="X28" s="81"/>
      <c r="Y28" s="81"/>
      <c r="Z28" s="81"/>
      <c r="AA28" s="81"/>
      <c r="AB28" s="82"/>
      <c r="AC28" s="81"/>
      <c r="AD28" s="83" t="s">
        <v>51</v>
      </c>
      <c r="AE28" s="83"/>
      <c r="AF28" s="84" t="s">
        <v>57</v>
      </c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46" t="s">
        <v>19</v>
      </c>
      <c r="C29" s="47"/>
      <c r="D29" s="48"/>
      <c r="E29" s="30"/>
      <c r="F29" s="30"/>
      <c r="G29" s="30"/>
      <c r="H29" s="30"/>
      <c r="I29" s="30"/>
      <c r="J29" s="1"/>
      <c r="K29" s="30"/>
      <c r="L29" s="30"/>
      <c r="M29" s="30"/>
      <c r="N29" s="30"/>
      <c r="O29" s="25"/>
      <c r="P29" s="79" t="s">
        <v>53</v>
      </c>
      <c r="Q29" s="80"/>
      <c r="R29" s="80"/>
      <c r="S29" s="81" t="s">
        <v>56</v>
      </c>
      <c r="T29" s="81"/>
      <c r="U29" s="81"/>
      <c r="V29" s="81"/>
      <c r="W29" s="81"/>
      <c r="X29" s="81"/>
      <c r="Y29" s="81"/>
      <c r="Z29" s="81"/>
      <c r="AA29" s="81"/>
      <c r="AB29" s="82"/>
      <c r="AC29" s="81"/>
      <c r="AD29" s="83" t="s">
        <v>51</v>
      </c>
      <c r="AE29" s="83"/>
      <c r="AF29" s="84" t="s">
        <v>57</v>
      </c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49" t="s">
        <v>20</v>
      </c>
      <c r="C30" s="50"/>
      <c r="D30" s="51"/>
      <c r="E30" s="19">
        <f>SUM(E27:E29)</f>
        <v>145</v>
      </c>
      <c r="F30" s="19">
        <f>SUM(F27:F29)</f>
        <v>5</v>
      </c>
      <c r="G30" s="19">
        <f>SUM(G27:G29)</f>
        <v>45</v>
      </c>
      <c r="H30" s="19">
        <f>SUM(H27:H29)</f>
        <v>127</v>
      </c>
      <c r="I30" s="19">
        <f>SUM(I27:I29)</f>
        <v>494</v>
      </c>
      <c r="J30" s="1"/>
      <c r="K30" s="52">
        <f>PRODUCT((F30+G30)/E30)</f>
        <v>0.34482758620689657</v>
      </c>
      <c r="L30" s="52">
        <f>PRODUCT(H30/E30)</f>
        <v>0.87586206896551722</v>
      </c>
      <c r="M30" s="52">
        <f>PRODUCT(I30/128)</f>
        <v>3.859375</v>
      </c>
      <c r="N30" s="31">
        <v>0.5</v>
      </c>
      <c r="O30" s="25"/>
      <c r="P30" s="85" t="s">
        <v>54</v>
      </c>
      <c r="Q30" s="86"/>
      <c r="R30" s="86"/>
      <c r="S30" s="87" t="s">
        <v>58</v>
      </c>
      <c r="T30" s="87"/>
      <c r="U30" s="87"/>
      <c r="V30" s="87"/>
      <c r="W30" s="87"/>
      <c r="X30" s="87"/>
      <c r="Y30" s="87"/>
      <c r="Z30" s="87"/>
      <c r="AA30" s="87"/>
      <c r="AB30" s="88"/>
      <c r="AC30" s="87"/>
      <c r="AD30" s="89" t="s">
        <v>60</v>
      </c>
      <c r="AE30" s="89"/>
      <c r="AF30" s="90" t="s">
        <v>59</v>
      </c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35"/>
      <c r="C31" s="35"/>
      <c r="D31" s="35"/>
      <c r="E31" s="35"/>
      <c r="F31" s="35"/>
      <c r="G31" s="35"/>
      <c r="H31" s="35"/>
      <c r="I31" s="35"/>
      <c r="J31" s="1"/>
      <c r="K31" s="35"/>
      <c r="L31" s="35"/>
      <c r="M31" s="35"/>
      <c r="N31" s="34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 t="s">
        <v>34</v>
      </c>
      <c r="C32" s="1"/>
      <c r="D32" s="1" t="s">
        <v>46</v>
      </c>
      <c r="E32" s="25"/>
      <c r="F32" s="25"/>
      <c r="G32" s="1"/>
      <c r="H32" s="1"/>
      <c r="I32" s="1"/>
      <c r="J32" s="1"/>
      <c r="K32" s="1"/>
      <c r="L32" s="1"/>
      <c r="M32" s="1"/>
      <c r="N32" s="37"/>
      <c r="O32" s="25"/>
      <c r="P32" s="25"/>
      <c r="Q32" s="37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 t="s">
        <v>45</v>
      </c>
      <c r="E33" s="25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53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53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53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53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s="5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4"/>
      <c r="N37" s="54"/>
      <c r="O37" s="25"/>
      <c r="P37" s="1"/>
      <c r="Q37" s="37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s="5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53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s="5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53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53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53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5"/>
      <c r="P42" s="1"/>
      <c r="Q42" s="37"/>
      <c r="R42" s="1"/>
      <c r="S42" s="1"/>
      <c r="T42" s="25"/>
      <c r="U42" s="25"/>
      <c r="V42" s="53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4"/>
      <c r="N43" s="34"/>
      <c r="O43" s="25"/>
      <c r="P43" s="1"/>
      <c r="Q43" s="37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4"/>
      <c r="N44" s="54"/>
      <c r="O44" s="25"/>
      <c r="P44" s="1"/>
      <c r="Q44" s="37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7"/>
      <c r="R45" s="1"/>
      <c r="S45" s="1"/>
      <c r="T45" s="25"/>
      <c r="U45" s="25"/>
      <c r="V45" s="53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9"/>
      <c r="AH45" s="55"/>
      <c r="AI45" s="55"/>
      <c r="AJ45" s="55"/>
      <c r="AK45" s="55"/>
      <c r="AL45" s="55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7"/>
      <c r="R46" s="1"/>
      <c r="S46" s="1"/>
      <c r="T46" s="25"/>
      <c r="U46" s="25"/>
      <c r="V46" s="53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55"/>
      <c r="AI46" s="55"/>
      <c r="AJ46" s="55"/>
      <c r="AK46" s="55"/>
      <c r="AL46" s="55"/>
    </row>
    <row r="47" spans="1:38" ht="15" customHeight="1" x14ac:dyDescent="0.25">
      <c r="A47" s="5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53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5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7"/>
      <c r="R48" s="1"/>
      <c r="S48" s="1"/>
      <c r="T48" s="25"/>
      <c r="U48" s="25"/>
      <c r="V48" s="53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1:33" ht="15" customHeight="1" x14ac:dyDescent="0.25">
      <c r="A49" s="5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O49" s="25"/>
      <c r="P49" s="1"/>
      <c r="Q49" s="37"/>
      <c r="R49" s="1"/>
      <c r="S49" s="1"/>
      <c r="T49" s="25"/>
      <c r="U49" s="25"/>
      <c r="V49" s="53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9"/>
    </row>
    <row r="50" spans="1:33" ht="15" customHeight="1" x14ac:dyDescent="0.25">
      <c r="A50" s="56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4"/>
      <c r="N50" s="34"/>
      <c r="O50" s="25"/>
      <c r="P50" s="1"/>
      <c r="Q50" s="37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9"/>
    </row>
    <row r="51" spans="1:33" ht="15" customHeight="1" x14ac:dyDescent="0.25">
      <c r="A51" s="5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7"/>
      <c r="R51" s="1"/>
      <c r="S51" s="1"/>
      <c r="T51" s="25"/>
      <c r="U51" s="25"/>
      <c r="V51" s="53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53"/>
      <c r="W52" s="1"/>
      <c r="X52" s="1"/>
      <c r="Y52" s="1"/>
      <c r="Z52" s="1"/>
      <c r="AA52" s="1"/>
      <c r="AB52" s="25"/>
      <c r="AC52" s="1"/>
      <c r="AD52" s="1"/>
      <c r="AE52" s="1"/>
      <c r="AF52" s="38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53"/>
      <c r="W53" s="1"/>
      <c r="X53" s="1"/>
      <c r="Y53" s="1"/>
      <c r="Z53" s="1"/>
      <c r="AA53" s="1"/>
      <c r="AB53" s="25"/>
      <c r="AC53" s="1"/>
      <c r="AD53" s="1"/>
      <c r="AE53" s="1"/>
      <c r="AF53" s="38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53"/>
      <c r="W54" s="1"/>
      <c r="X54" s="1"/>
      <c r="Y54" s="1"/>
      <c r="Z54" s="1"/>
      <c r="AA54" s="1"/>
      <c r="AB54" s="25"/>
      <c r="AC54" s="1"/>
      <c r="AD54" s="1"/>
      <c r="AE54" s="1"/>
      <c r="AF54" s="38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53"/>
      <c r="W55" s="1"/>
      <c r="X55" s="1"/>
      <c r="Y55" s="1"/>
      <c r="Z55" s="1"/>
      <c r="AA55" s="1"/>
      <c r="AB55" s="25"/>
      <c r="AC55" s="1"/>
      <c r="AD55" s="1"/>
      <c r="AE55" s="1"/>
      <c r="AF55" s="38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53"/>
      <c r="W56" s="1"/>
      <c r="X56" s="1"/>
      <c r="Y56" s="1"/>
      <c r="Z56" s="1"/>
      <c r="AA56" s="1"/>
      <c r="AB56" s="25"/>
      <c r="AC56" s="1"/>
      <c r="AD56" s="1"/>
      <c r="AE56" s="1"/>
      <c r="AF56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0" style="119" customWidth="1"/>
    <col min="3" max="3" width="17.5703125" style="120" customWidth="1"/>
    <col min="4" max="4" width="10.5703125" style="121" customWidth="1"/>
    <col min="5" max="5" width="10.28515625" style="121" customWidth="1"/>
    <col min="6" max="6" width="0.7109375" style="36" customWidth="1"/>
    <col min="7" max="11" width="4.7109375" style="120" customWidth="1"/>
    <col min="12" max="12" width="6.28515625" style="120" customWidth="1"/>
    <col min="13" max="16" width="4.7109375" style="120" customWidth="1"/>
    <col min="17" max="21" width="6.7109375" style="120" customWidth="1"/>
    <col min="22" max="22" width="11" style="120" customWidth="1"/>
    <col min="23" max="23" width="24.140625" style="121" customWidth="1"/>
    <col min="24" max="24" width="9.42578125" style="120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82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63"/>
      <c r="Y1" s="93"/>
      <c r="Z1" s="93"/>
      <c r="AA1" s="93"/>
      <c r="AB1" s="93"/>
      <c r="AC1" s="93"/>
      <c r="AD1" s="93"/>
    </row>
    <row r="2" spans="1:30" x14ac:dyDescent="0.25">
      <c r="A2" s="9"/>
      <c r="B2" s="11" t="s">
        <v>55</v>
      </c>
      <c r="C2" s="4" t="s">
        <v>41</v>
      </c>
      <c r="D2" s="12"/>
      <c r="E2" s="12"/>
      <c r="F2" s="95"/>
      <c r="G2" s="9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72"/>
      <c r="Y2" s="93"/>
      <c r="Z2" s="93"/>
      <c r="AA2" s="93"/>
      <c r="AB2" s="93"/>
      <c r="AC2" s="93"/>
      <c r="AD2" s="93"/>
    </row>
    <row r="3" spans="1:30" x14ac:dyDescent="0.25">
      <c r="A3" s="9"/>
      <c r="B3" s="96" t="s">
        <v>81</v>
      </c>
      <c r="C3" s="23" t="s">
        <v>62</v>
      </c>
      <c r="D3" s="97" t="s">
        <v>63</v>
      </c>
      <c r="E3" s="98" t="s">
        <v>1</v>
      </c>
      <c r="F3" s="25"/>
      <c r="G3" s="99" t="s">
        <v>64</v>
      </c>
      <c r="H3" s="100" t="s">
        <v>65</v>
      </c>
      <c r="I3" s="100" t="s">
        <v>31</v>
      </c>
      <c r="J3" s="18" t="s">
        <v>66</v>
      </c>
      <c r="K3" s="101" t="s">
        <v>67</v>
      </c>
      <c r="L3" s="101" t="s">
        <v>68</v>
      </c>
      <c r="M3" s="99" t="s">
        <v>69</v>
      </c>
      <c r="N3" s="99" t="s">
        <v>30</v>
      </c>
      <c r="O3" s="100" t="s">
        <v>70</v>
      </c>
      <c r="P3" s="99" t="s">
        <v>65</v>
      </c>
      <c r="Q3" s="99" t="s">
        <v>3</v>
      </c>
      <c r="R3" s="99">
        <v>1</v>
      </c>
      <c r="S3" s="99">
        <v>2</v>
      </c>
      <c r="T3" s="99">
        <v>3</v>
      </c>
      <c r="U3" s="99" t="s">
        <v>71</v>
      </c>
      <c r="V3" s="18" t="s">
        <v>21</v>
      </c>
      <c r="W3" s="17" t="s">
        <v>72</v>
      </c>
      <c r="X3" s="17" t="s">
        <v>73</v>
      </c>
      <c r="Y3" s="93"/>
      <c r="Z3" s="93"/>
      <c r="AA3" s="93"/>
      <c r="AB3" s="93"/>
      <c r="AC3" s="93"/>
      <c r="AD3" s="93"/>
    </row>
    <row r="4" spans="1:30" x14ac:dyDescent="0.25">
      <c r="A4" s="123"/>
      <c r="B4" s="124" t="s">
        <v>75</v>
      </c>
      <c r="C4" s="128" t="s">
        <v>76</v>
      </c>
      <c r="D4" s="124" t="s">
        <v>77</v>
      </c>
      <c r="E4" s="129" t="s">
        <v>35</v>
      </c>
      <c r="F4" s="146"/>
      <c r="G4" s="125"/>
      <c r="H4" s="125"/>
      <c r="I4" s="125">
        <v>1</v>
      </c>
      <c r="J4" s="125"/>
      <c r="K4" s="125" t="s">
        <v>83</v>
      </c>
      <c r="L4" s="125"/>
      <c r="M4" s="125">
        <v>1</v>
      </c>
      <c r="N4" s="125"/>
      <c r="O4" s="125"/>
      <c r="P4" s="125"/>
      <c r="Q4" s="126" t="s">
        <v>89</v>
      </c>
      <c r="R4" s="126" t="s">
        <v>90</v>
      </c>
      <c r="S4" s="126" t="s">
        <v>91</v>
      </c>
      <c r="T4" s="126"/>
      <c r="U4" s="126"/>
      <c r="V4" s="131">
        <v>0.33333333333333331</v>
      </c>
      <c r="W4" s="128" t="s">
        <v>78</v>
      </c>
      <c r="X4" s="126" t="s">
        <v>79</v>
      </c>
      <c r="Y4" s="93"/>
      <c r="Z4" s="93"/>
      <c r="AA4" s="93"/>
      <c r="AB4" s="93"/>
      <c r="AC4" s="93"/>
      <c r="AD4" s="93"/>
    </row>
    <row r="5" spans="1:30" x14ac:dyDescent="0.25">
      <c r="A5" s="24"/>
      <c r="B5" s="102" t="s">
        <v>74</v>
      </c>
      <c r="C5" s="103" t="s">
        <v>80</v>
      </c>
      <c r="D5" s="104"/>
      <c r="E5" s="105"/>
      <c r="F5" s="106"/>
      <c r="G5" s="107"/>
      <c r="H5" s="107"/>
      <c r="I5" s="107"/>
      <c r="J5" s="108"/>
      <c r="K5" s="108"/>
      <c r="L5" s="108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4"/>
      <c r="X5" s="109"/>
      <c r="Y5" s="93"/>
      <c r="Z5" s="93"/>
      <c r="AA5" s="93"/>
      <c r="AB5" s="93"/>
      <c r="AC5" s="93"/>
      <c r="AD5" s="93"/>
    </row>
    <row r="6" spans="1:30" x14ac:dyDescent="0.25">
      <c r="A6" s="24"/>
      <c r="B6" s="110"/>
      <c r="C6" s="111"/>
      <c r="D6" s="111"/>
      <c r="E6" s="112"/>
      <c r="F6" s="112"/>
      <c r="G6" s="113"/>
      <c r="H6" s="114"/>
      <c r="I6" s="112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5"/>
      <c r="Y6" s="93"/>
      <c r="Z6" s="93"/>
      <c r="AA6" s="93"/>
      <c r="AB6" s="93"/>
      <c r="AC6" s="93"/>
      <c r="AD6" s="93"/>
    </row>
    <row r="7" spans="1:30" x14ac:dyDescent="0.25">
      <c r="A7" s="9"/>
      <c r="B7" s="96" t="s">
        <v>84</v>
      </c>
      <c r="C7" s="23" t="s">
        <v>62</v>
      </c>
      <c r="D7" s="97" t="s">
        <v>63</v>
      </c>
      <c r="E7" s="98" t="s">
        <v>1</v>
      </c>
      <c r="F7" s="25"/>
      <c r="G7" s="99" t="s">
        <v>64</v>
      </c>
      <c r="H7" s="100" t="s">
        <v>65</v>
      </c>
      <c r="I7" s="100" t="s">
        <v>31</v>
      </c>
      <c r="J7" s="18" t="s">
        <v>66</v>
      </c>
      <c r="K7" s="101" t="s">
        <v>67</v>
      </c>
      <c r="L7" s="101" t="s">
        <v>68</v>
      </c>
      <c r="M7" s="99" t="s">
        <v>69</v>
      </c>
      <c r="N7" s="99" t="s">
        <v>30</v>
      </c>
      <c r="O7" s="100" t="s">
        <v>70</v>
      </c>
      <c r="P7" s="99" t="s">
        <v>65</v>
      </c>
      <c r="Q7" s="99" t="s">
        <v>3</v>
      </c>
      <c r="R7" s="99">
        <v>1</v>
      </c>
      <c r="S7" s="99">
        <v>2</v>
      </c>
      <c r="T7" s="99">
        <v>3</v>
      </c>
      <c r="U7" s="99" t="s">
        <v>71</v>
      </c>
      <c r="V7" s="18" t="s">
        <v>21</v>
      </c>
      <c r="W7" s="17" t="s">
        <v>72</v>
      </c>
      <c r="X7" s="17" t="s">
        <v>73</v>
      </c>
      <c r="Y7" s="93"/>
      <c r="Z7" s="93"/>
      <c r="AA7" s="93"/>
      <c r="AB7" s="93"/>
      <c r="AC7" s="93"/>
      <c r="AD7" s="93"/>
    </row>
    <row r="8" spans="1:30" x14ac:dyDescent="0.25">
      <c r="A8" s="24"/>
      <c r="B8" s="132" t="s">
        <v>85</v>
      </c>
      <c r="C8" s="133" t="s">
        <v>86</v>
      </c>
      <c r="D8" s="132" t="s">
        <v>77</v>
      </c>
      <c r="E8" s="134" t="s">
        <v>35</v>
      </c>
      <c r="F8" s="130"/>
      <c r="G8" s="135">
        <v>1</v>
      </c>
      <c r="H8" s="135"/>
      <c r="I8" s="135"/>
      <c r="J8" s="135" t="s">
        <v>87</v>
      </c>
      <c r="K8" s="135">
        <v>6</v>
      </c>
      <c r="L8" s="135"/>
      <c r="M8" s="135">
        <v>1</v>
      </c>
      <c r="N8" s="135"/>
      <c r="O8" s="135"/>
      <c r="P8" s="135">
        <v>1</v>
      </c>
      <c r="Q8" s="136"/>
      <c r="R8" s="136"/>
      <c r="S8" s="136"/>
      <c r="T8" s="136"/>
      <c r="U8" s="136"/>
      <c r="V8" s="137"/>
      <c r="W8" s="138" t="s">
        <v>88</v>
      </c>
      <c r="X8" s="135"/>
      <c r="Y8" s="93"/>
      <c r="Z8" s="93"/>
      <c r="AA8" s="93"/>
      <c r="AB8" s="93"/>
      <c r="AC8" s="93"/>
      <c r="AD8" s="93"/>
    </row>
    <row r="9" spans="1:30" x14ac:dyDescent="0.25">
      <c r="A9" s="24"/>
      <c r="B9" s="139"/>
      <c r="C9" s="140"/>
      <c r="D9" s="141"/>
      <c r="E9" s="142"/>
      <c r="F9" s="143"/>
      <c r="G9" s="140"/>
      <c r="H9" s="140"/>
      <c r="I9" s="140"/>
      <c r="J9" s="144"/>
      <c r="K9" s="144"/>
      <c r="L9" s="144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45"/>
      <c r="Y9" s="93"/>
      <c r="Z9" s="93"/>
      <c r="AA9" s="93"/>
      <c r="AB9" s="93"/>
      <c r="AC9" s="93"/>
      <c r="AD9" s="93"/>
    </row>
    <row r="10" spans="1:30" x14ac:dyDescent="0.25">
      <c r="A10" s="24"/>
      <c r="B10" s="116"/>
      <c r="C10" s="1"/>
      <c r="D10" s="116"/>
      <c r="E10" s="117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6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16"/>
      <c r="C11" s="1"/>
      <c r="D11" s="116"/>
      <c r="E11" s="117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6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16"/>
      <c r="C12" s="1"/>
      <c r="D12" s="116"/>
      <c r="E12" s="117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6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16"/>
      <c r="C13" s="1"/>
      <c r="D13" s="116"/>
      <c r="E13" s="117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6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16"/>
      <c r="C14" s="1"/>
      <c r="D14" s="116"/>
      <c r="E14" s="117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6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16"/>
      <c r="C15" s="1"/>
      <c r="D15" s="116"/>
      <c r="E15" s="117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16"/>
      <c r="C16" s="1"/>
      <c r="D16" s="116"/>
      <c r="E16" s="117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16"/>
      <c r="C17" s="1"/>
      <c r="D17" s="116"/>
      <c r="E17" s="117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16"/>
      <c r="C18" s="1"/>
      <c r="D18" s="116"/>
      <c r="E18" s="117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16"/>
      <c r="C19" s="1"/>
      <c r="D19" s="116"/>
      <c r="E19" s="117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16"/>
      <c r="C20" s="1"/>
      <c r="D20" s="116"/>
      <c r="E20" s="117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16"/>
      <c r="C21" s="1"/>
      <c r="D21" s="116"/>
      <c r="E21" s="117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16"/>
      <c r="C22" s="1"/>
      <c r="D22" s="116"/>
      <c r="E22" s="117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16"/>
      <c r="C23" s="1"/>
      <c r="D23" s="116"/>
      <c r="E23" s="117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16"/>
      <c r="C24" s="1"/>
      <c r="D24" s="116"/>
      <c r="E24" s="117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16"/>
      <c r="C25" s="1"/>
      <c r="D25" s="116"/>
      <c r="E25" s="117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16"/>
      <c r="C26" s="1"/>
      <c r="D26" s="116"/>
      <c r="E26" s="117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16"/>
      <c r="C27" s="1"/>
      <c r="D27" s="116"/>
      <c r="E27" s="117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16"/>
      <c r="C28" s="1"/>
      <c r="D28" s="116"/>
      <c r="E28" s="117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16"/>
      <c r="C29" s="1"/>
      <c r="D29" s="116"/>
      <c r="E29" s="117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16"/>
      <c r="C30" s="1"/>
      <c r="D30" s="116"/>
      <c r="E30" s="117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16"/>
      <c r="C31" s="1"/>
      <c r="D31" s="116"/>
      <c r="E31" s="117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16"/>
      <c r="C32" s="1"/>
      <c r="D32" s="116"/>
      <c r="E32" s="117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16"/>
      <c r="C33" s="1"/>
      <c r="D33" s="116"/>
      <c r="E33" s="117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16"/>
      <c r="C34" s="1"/>
      <c r="D34" s="116"/>
      <c r="E34" s="117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93"/>
      <c r="Z34" s="93"/>
      <c r="AA34" s="93"/>
      <c r="AB34" s="93"/>
      <c r="AC34" s="93"/>
      <c r="AD34" s="93"/>
    </row>
    <row r="35" spans="1:30" x14ac:dyDescent="0.25">
      <c r="A35" s="24"/>
      <c r="B35" s="116"/>
      <c r="C35" s="1"/>
      <c r="D35" s="116"/>
      <c r="E35" s="117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93"/>
      <c r="Z35" s="93"/>
      <c r="AA35" s="93"/>
      <c r="AB35" s="93"/>
      <c r="AC35" s="93"/>
      <c r="AD35" s="93"/>
    </row>
    <row r="36" spans="1:30" x14ac:dyDescent="0.25">
      <c r="A36" s="24"/>
      <c r="B36" s="116"/>
      <c r="C36" s="1"/>
      <c r="D36" s="116"/>
      <c r="E36" s="117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93"/>
      <c r="Z36" s="93"/>
      <c r="AA36" s="93"/>
      <c r="AB36" s="93"/>
      <c r="AC36" s="93"/>
      <c r="AD36" s="93"/>
    </row>
    <row r="37" spans="1:30" x14ac:dyDescent="0.25">
      <c r="A37" s="24"/>
      <c r="B37" s="116"/>
      <c r="C37" s="1"/>
      <c r="D37" s="116"/>
      <c r="E37" s="117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93"/>
      <c r="Z37" s="93"/>
      <c r="AA37" s="93"/>
      <c r="AB37" s="93"/>
      <c r="AC37" s="93"/>
      <c r="AD37" s="93"/>
    </row>
    <row r="38" spans="1:30" x14ac:dyDescent="0.25">
      <c r="A38" s="24"/>
      <c r="B38" s="116"/>
      <c r="C38" s="1"/>
      <c r="D38" s="116"/>
      <c r="E38" s="117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93"/>
      <c r="Z38" s="93"/>
      <c r="AA38" s="93"/>
      <c r="AB38" s="93"/>
      <c r="AC38" s="93"/>
      <c r="AD38" s="93"/>
    </row>
    <row r="39" spans="1:30" x14ac:dyDescent="0.25">
      <c r="A39" s="24"/>
      <c r="B39" s="116"/>
      <c r="C39" s="1"/>
      <c r="D39" s="116"/>
      <c r="E39" s="117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93"/>
      <c r="Z39" s="93"/>
      <c r="AA39" s="93"/>
      <c r="AB39" s="93"/>
      <c r="AC39" s="93"/>
      <c r="AD39" s="93"/>
    </row>
    <row r="40" spans="1:30" x14ac:dyDescent="0.25">
      <c r="A40" s="24"/>
      <c r="B40" s="116"/>
      <c r="C40" s="1"/>
      <c r="D40" s="116"/>
      <c r="E40" s="117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93"/>
      <c r="Z40" s="93"/>
      <c r="AA40" s="93"/>
      <c r="AB40" s="93"/>
      <c r="AC40" s="93"/>
      <c r="AD40" s="93"/>
    </row>
    <row r="41" spans="1:30" x14ac:dyDescent="0.25">
      <c r="A41" s="24"/>
      <c r="B41" s="116"/>
      <c r="C41" s="1"/>
      <c r="D41" s="116"/>
      <c r="E41" s="117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93"/>
      <c r="Z41" s="93"/>
      <c r="AA41" s="93"/>
      <c r="AB41" s="93"/>
      <c r="AC41" s="93"/>
      <c r="AD41" s="93"/>
    </row>
    <row r="42" spans="1:30" x14ac:dyDescent="0.25">
      <c r="A42" s="24"/>
      <c r="B42" s="116"/>
      <c r="C42" s="1"/>
      <c r="D42" s="116"/>
      <c r="E42" s="117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93"/>
      <c r="Z42" s="93"/>
      <c r="AA42" s="93"/>
      <c r="AB42" s="93"/>
      <c r="AC42" s="93"/>
      <c r="AD42" s="93"/>
    </row>
    <row r="43" spans="1:30" x14ac:dyDescent="0.25">
      <c r="A43" s="24"/>
      <c r="B43" s="116"/>
      <c r="C43" s="1"/>
      <c r="D43" s="116"/>
      <c r="E43" s="117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93"/>
      <c r="Z43" s="93"/>
      <c r="AA43" s="93"/>
      <c r="AB43" s="93"/>
      <c r="AC43" s="93"/>
      <c r="AD43" s="93"/>
    </row>
    <row r="44" spans="1:30" x14ac:dyDescent="0.25">
      <c r="A44" s="24"/>
      <c r="B44" s="116"/>
      <c r="C44" s="1"/>
      <c r="D44" s="116"/>
      <c r="E44" s="117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93"/>
      <c r="Z44" s="93"/>
      <c r="AA44" s="93"/>
      <c r="AB44" s="93"/>
      <c r="AC44" s="93"/>
      <c r="AD44" s="93"/>
    </row>
    <row r="45" spans="1:30" x14ac:dyDescent="0.25">
      <c r="A45" s="24"/>
      <c r="B45" s="116"/>
      <c r="C45" s="1"/>
      <c r="D45" s="116"/>
      <c r="E45" s="117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93"/>
      <c r="Z45" s="93"/>
      <c r="AA45" s="93"/>
      <c r="AB45" s="93"/>
      <c r="AC45" s="93"/>
      <c r="AD45" s="93"/>
    </row>
    <row r="46" spans="1:30" x14ac:dyDescent="0.25">
      <c r="A46" s="24"/>
      <c r="B46" s="116"/>
      <c r="C46" s="1"/>
      <c r="D46" s="116"/>
      <c r="E46" s="117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93"/>
      <c r="Z46" s="93"/>
      <c r="AA46" s="93"/>
      <c r="AB46" s="93"/>
      <c r="AC46" s="93"/>
      <c r="AD46" s="93"/>
    </row>
    <row r="47" spans="1:30" x14ac:dyDescent="0.25">
      <c r="A47" s="24"/>
      <c r="B47" s="116"/>
      <c r="C47" s="1"/>
      <c r="D47" s="116"/>
      <c r="E47" s="117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6"/>
      <c r="X47" s="1"/>
      <c r="Y47" s="93"/>
      <c r="Z47" s="93"/>
      <c r="AA47" s="93"/>
      <c r="AB47" s="93"/>
      <c r="AC47" s="93"/>
      <c r="AD47" s="93"/>
    </row>
    <row r="48" spans="1:30" x14ac:dyDescent="0.25">
      <c r="A48" s="24"/>
      <c r="B48" s="116"/>
      <c r="C48" s="1"/>
      <c r="D48" s="116"/>
      <c r="E48" s="117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6"/>
      <c r="X48" s="1"/>
      <c r="Y48" s="93"/>
      <c r="Z48" s="93"/>
      <c r="AA48" s="93"/>
      <c r="AB48" s="93"/>
      <c r="AC48" s="93"/>
      <c r="AD48" s="93"/>
    </row>
    <row r="49" spans="1:30" x14ac:dyDescent="0.25">
      <c r="A49" s="24"/>
      <c r="B49" s="116"/>
      <c r="C49" s="1"/>
      <c r="D49" s="116"/>
      <c r="E49" s="117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6"/>
      <c r="X49" s="1"/>
      <c r="Y49" s="93"/>
      <c r="Z49" s="93"/>
      <c r="AA49" s="93"/>
      <c r="AB49" s="93"/>
      <c r="AC49" s="93"/>
      <c r="AD49" s="93"/>
    </row>
    <row r="50" spans="1:30" x14ac:dyDescent="0.25">
      <c r="A50" s="24"/>
      <c r="B50" s="116"/>
      <c r="C50" s="1"/>
      <c r="D50" s="116"/>
      <c r="E50" s="117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6"/>
      <c r="X50" s="1"/>
      <c r="Y50" s="93"/>
      <c r="Z50" s="93"/>
      <c r="AA50" s="93"/>
      <c r="AB50" s="93"/>
      <c r="AC50" s="93"/>
      <c r="AD50" s="93"/>
    </row>
    <row r="51" spans="1:30" x14ac:dyDescent="0.25">
      <c r="A51" s="24"/>
      <c r="B51" s="116"/>
      <c r="C51" s="1"/>
      <c r="D51" s="116"/>
      <c r="E51" s="117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6"/>
      <c r="X51" s="1"/>
      <c r="Y51" s="93"/>
      <c r="Z51" s="93"/>
      <c r="AA51" s="93"/>
      <c r="AB51" s="93"/>
      <c r="AC51" s="93"/>
      <c r="AD51" s="93"/>
    </row>
    <row r="52" spans="1:30" x14ac:dyDescent="0.25">
      <c r="A52" s="24"/>
      <c r="B52" s="116"/>
      <c r="C52" s="1"/>
      <c r="D52" s="116"/>
      <c r="E52" s="117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6"/>
      <c r="X52" s="1"/>
      <c r="Y52" s="93"/>
      <c r="Z52" s="93"/>
      <c r="AA52" s="93"/>
      <c r="AB52" s="93"/>
      <c r="AC52" s="93"/>
      <c r="AD52" s="93"/>
    </row>
    <row r="53" spans="1:30" x14ac:dyDescent="0.25">
      <c r="A53" s="24"/>
      <c r="B53" s="116"/>
      <c r="C53" s="1"/>
      <c r="D53" s="116"/>
      <c r="E53" s="117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6"/>
      <c r="X53" s="1"/>
      <c r="Y53" s="93"/>
      <c r="Z53" s="93"/>
      <c r="AA53" s="93"/>
      <c r="AB53" s="93"/>
      <c r="AC53" s="93"/>
      <c r="AD53" s="93"/>
    </row>
    <row r="54" spans="1:30" x14ac:dyDescent="0.25">
      <c r="A54" s="24"/>
      <c r="B54" s="116"/>
      <c r="C54" s="1"/>
      <c r="D54" s="116"/>
      <c r="E54" s="117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6"/>
      <c r="X54" s="1"/>
      <c r="Y54" s="93"/>
      <c r="Z54" s="93"/>
      <c r="AA54" s="93"/>
      <c r="AB54" s="93"/>
      <c r="AC54" s="93"/>
      <c r="AD54" s="93"/>
    </row>
    <row r="55" spans="1:30" x14ac:dyDescent="0.25">
      <c r="A55" s="24"/>
      <c r="B55" s="116"/>
      <c r="C55" s="1"/>
      <c r="D55" s="116"/>
      <c r="E55" s="117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6"/>
      <c r="X55" s="1"/>
      <c r="Y55" s="93"/>
      <c r="Z55" s="93"/>
      <c r="AA55" s="93"/>
      <c r="AB55" s="93"/>
      <c r="AC55" s="93"/>
      <c r="AD55" s="93"/>
    </row>
    <row r="56" spans="1:30" x14ac:dyDescent="0.25">
      <c r="A56" s="24"/>
      <c r="B56" s="116"/>
      <c r="C56" s="1"/>
      <c r="D56" s="116"/>
      <c r="E56" s="117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6"/>
      <c r="X56" s="1"/>
      <c r="Y56" s="93"/>
      <c r="Z56" s="93"/>
      <c r="AA56" s="93"/>
      <c r="AB56" s="93"/>
      <c r="AC56" s="93"/>
      <c r="AD56" s="93"/>
    </row>
    <row r="57" spans="1:30" x14ac:dyDescent="0.25">
      <c r="A57" s="24"/>
      <c r="B57" s="116"/>
      <c r="C57" s="1"/>
      <c r="D57" s="116"/>
      <c r="E57" s="117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6"/>
      <c r="X57" s="1"/>
      <c r="Y57" s="93"/>
      <c r="Z57" s="93"/>
      <c r="AA57" s="93"/>
      <c r="AB57" s="93"/>
      <c r="AC57" s="93"/>
      <c r="AD57" s="93"/>
    </row>
    <row r="58" spans="1:30" x14ac:dyDescent="0.25">
      <c r="A58" s="24"/>
      <c r="B58" s="116"/>
      <c r="C58" s="1"/>
      <c r="D58" s="116"/>
      <c r="E58" s="117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6"/>
      <c r="X58" s="1"/>
      <c r="Y58" s="93"/>
      <c r="Z58" s="93"/>
      <c r="AA58" s="93"/>
      <c r="AB58" s="93"/>
      <c r="AC58" s="93"/>
      <c r="AD58" s="93"/>
    </row>
    <row r="59" spans="1:30" x14ac:dyDescent="0.25">
      <c r="A59" s="24"/>
      <c r="B59" s="116"/>
      <c r="C59" s="1"/>
      <c r="D59" s="116"/>
      <c r="E59" s="117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6"/>
      <c r="X59" s="1"/>
      <c r="Y59" s="93"/>
      <c r="Z59" s="93"/>
      <c r="AA59" s="93"/>
      <c r="AB59" s="93"/>
      <c r="AC59" s="93"/>
      <c r="AD59" s="93"/>
    </row>
    <row r="60" spans="1:30" x14ac:dyDescent="0.25">
      <c r="A60" s="24"/>
      <c r="B60" s="116"/>
      <c r="C60" s="1"/>
      <c r="D60" s="116"/>
      <c r="E60" s="117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6"/>
      <c r="X60" s="1"/>
      <c r="Y60" s="93"/>
      <c r="Z60" s="93"/>
      <c r="AA60" s="93"/>
      <c r="AB60" s="93"/>
      <c r="AC60" s="93"/>
      <c r="AD60" s="93"/>
    </row>
    <row r="61" spans="1:30" x14ac:dyDescent="0.25">
      <c r="A61" s="24"/>
      <c r="B61" s="116"/>
      <c r="C61" s="1"/>
      <c r="D61" s="116"/>
      <c r="E61" s="117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6"/>
      <c r="X61" s="1"/>
      <c r="Y61" s="93"/>
      <c r="Z61" s="93"/>
      <c r="AA61" s="93"/>
      <c r="AB61" s="93"/>
      <c r="AC61" s="93"/>
      <c r="AD61" s="93"/>
    </row>
    <row r="62" spans="1:30" x14ac:dyDescent="0.25">
      <c r="A62" s="24"/>
      <c r="B62" s="116"/>
      <c r="C62" s="1"/>
      <c r="D62" s="116"/>
      <c r="E62" s="117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6"/>
      <c r="X62" s="1"/>
      <c r="Y62" s="93"/>
      <c r="Z62" s="93"/>
      <c r="AA62" s="93"/>
      <c r="AB62" s="93"/>
      <c r="AC62" s="93"/>
      <c r="AD62" s="93"/>
    </row>
    <row r="63" spans="1:30" x14ac:dyDescent="0.25">
      <c r="A63" s="24"/>
      <c r="B63" s="116"/>
      <c r="C63" s="1"/>
      <c r="D63" s="116"/>
      <c r="E63" s="117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6"/>
      <c r="X63" s="1"/>
      <c r="Y63" s="93"/>
      <c r="Z63" s="93"/>
      <c r="AA63" s="93"/>
      <c r="AB63" s="93"/>
      <c r="AC63" s="93"/>
      <c r="AD63" s="93"/>
    </row>
    <row r="64" spans="1:30" x14ac:dyDescent="0.25">
      <c r="A64" s="24"/>
      <c r="B64" s="116"/>
      <c r="C64" s="1"/>
      <c r="D64" s="116"/>
      <c r="E64" s="117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6"/>
      <c r="X64" s="1"/>
      <c r="Y64" s="93"/>
      <c r="Z64" s="93"/>
      <c r="AA64" s="93"/>
      <c r="AB64" s="93"/>
      <c r="AC64" s="93"/>
      <c r="AD64" s="93"/>
    </row>
    <row r="65" spans="1:30" x14ac:dyDescent="0.25">
      <c r="A65" s="24"/>
      <c r="B65" s="116"/>
      <c r="C65" s="1"/>
      <c r="D65" s="116"/>
      <c r="E65" s="117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6"/>
      <c r="X65" s="1"/>
      <c r="Y65" s="93"/>
      <c r="Z65" s="93"/>
      <c r="AA65" s="93"/>
      <c r="AB65" s="93"/>
      <c r="AC65" s="93"/>
      <c r="AD65" s="93"/>
    </row>
    <row r="66" spans="1:30" x14ac:dyDescent="0.25">
      <c r="A66" s="24"/>
      <c r="B66" s="116"/>
      <c r="C66" s="1"/>
      <c r="D66" s="116"/>
      <c r="E66" s="117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6"/>
      <c r="X66" s="1"/>
      <c r="Y66" s="93"/>
      <c r="Z66" s="93"/>
      <c r="AA66" s="93"/>
      <c r="AB66" s="93"/>
      <c r="AC66" s="93"/>
      <c r="AD66" s="93"/>
    </row>
    <row r="67" spans="1:30" x14ac:dyDescent="0.25">
      <c r="A67" s="24"/>
      <c r="B67" s="116"/>
      <c r="C67" s="1"/>
      <c r="D67" s="116"/>
      <c r="E67" s="117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6"/>
      <c r="X67" s="1"/>
      <c r="Y67" s="93"/>
      <c r="Z67" s="93"/>
      <c r="AA67" s="93"/>
      <c r="AB67" s="93"/>
      <c r="AC67" s="93"/>
      <c r="AD67" s="93"/>
    </row>
    <row r="68" spans="1:30" x14ac:dyDescent="0.25">
      <c r="A68" s="24"/>
      <c r="B68" s="116"/>
      <c r="C68" s="1"/>
      <c r="D68" s="116"/>
      <c r="E68" s="117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6"/>
      <c r="X68" s="1"/>
      <c r="Y68" s="93"/>
      <c r="Z68" s="93"/>
      <c r="AA68" s="93"/>
      <c r="AB68" s="93"/>
      <c r="AC68" s="93"/>
      <c r="AD68" s="93"/>
    </row>
    <row r="69" spans="1:30" x14ac:dyDescent="0.25">
      <c r="A69" s="24"/>
      <c r="B69" s="116"/>
      <c r="C69" s="1"/>
      <c r="D69" s="116"/>
      <c r="E69" s="117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6"/>
      <c r="X69" s="1"/>
      <c r="Y69" s="93"/>
      <c r="Z69" s="93"/>
      <c r="AA69" s="93"/>
      <c r="AB69" s="93"/>
      <c r="AC69" s="93"/>
      <c r="AD69" s="93"/>
    </row>
    <row r="70" spans="1:30" x14ac:dyDescent="0.25">
      <c r="A70" s="24"/>
      <c r="B70" s="116"/>
      <c r="C70" s="1"/>
      <c r="D70" s="116"/>
      <c r="E70" s="117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6"/>
      <c r="X70" s="1"/>
      <c r="Y70" s="93"/>
      <c r="Z70" s="93"/>
      <c r="AA70" s="93"/>
      <c r="AB70" s="93"/>
      <c r="AC70" s="93"/>
      <c r="AD70" s="93"/>
    </row>
    <row r="71" spans="1:30" x14ac:dyDescent="0.25">
      <c r="A71" s="24"/>
      <c r="B71" s="116"/>
      <c r="C71" s="1"/>
      <c r="D71" s="116"/>
      <c r="E71" s="117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6"/>
      <c r="X71" s="1"/>
      <c r="Y71" s="93"/>
      <c r="Z71" s="93"/>
      <c r="AA71" s="93"/>
      <c r="AB71" s="93"/>
      <c r="AC71" s="93"/>
      <c r="AD71" s="93"/>
    </row>
    <row r="72" spans="1:30" x14ac:dyDescent="0.25">
      <c r="A72" s="24"/>
      <c r="B72" s="116"/>
      <c r="C72" s="1"/>
      <c r="D72" s="116"/>
      <c r="E72" s="117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6"/>
      <c r="X72" s="1"/>
      <c r="Y72" s="93"/>
      <c r="Z72" s="93"/>
      <c r="AA72" s="93"/>
      <c r="AB72" s="93"/>
      <c r="AC72" s="93"/>
      <c r="AD72" s="93"/>
    </row>
    <row r="73" spans="1:30" x14ac:dyDescent="0.25">
      <c r="A73" s="24"/>
      <c r="B73" s="116"/>
      <c r="C73" s="1"/>
      <c r="D73" s="116"/>
      <c r="E73" s="117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6"/>
      <c r="X73" s="1"/>
      <c r="Y73" s="93"/>
      <c r="Z73" s="93"/>
      <c r="AA73" s="93"/>
      <c r="AB73" s="93"/>
      <c r="AC73" s="93"/>
      <c r="AD73" s="93"/>
    </row>
    <row r="74" spans="1:30" x14ac:dyDescent="0.25">
      <c r="A74" s="24"/>
      <c r="B74" s="116"/>
      <c r="C74" s="1"/>
      <c r="D74" s="116"/>
      <c r="E74" s="117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6"/>
      <c r="X74" s="1"/>
      <c r="Y74" s="93"/>
      <c r="Z74" s="93"/>
      <c r="AA74" s="93"/>
      <c r="AB74" s="93"/>
      <c r="AC74" s="93"/>
      <c r="AD74" s="93"/>
    </row>
    <row r="75" spans="1:30" x14ac:dyDescent="0.25">
      <c r="A75" s="24"/>
      <c r="B75" s="116"/>
      <c r="C75" s="1"/>
      <c r="D75" s="116"/>
      <c r="E75" s="117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6"/>
      <c r="X75" s="1"/>
      <c r="Y75" s="93"/>
      <c r="Z75" s="93"/>
      <c r="AA75" s="93"/>
      <c r="AB75" s="93"/>
      <c r="AC75" s="93"/>
      <c r="AD75" s="93"/>
    </row>
    <row r="76" spans="1:30" x14ac:dyDescent="0.25">
      <c r="A76" s="24"/>
      <c r="B76" s="116"/>
      <c r="C76" s="1"/>
      <c r="D76" s="116"/>
      <c r="E76" s="117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6"/>
      <c r="X76" s="1"/>
      <c r="Y76" s="93"/>
      <c r="Z76" s="93"/>
      <c r="AA76" s="93"/>
      <c r="AB76" s="93"/>
      <c r="AC76" s="93"/>
      <c r="AD76" s="93"/>
    </row>
    <row r="77" spans="1:30" x14ac:dyDescent="0.25">
      <c r="A77" s="24"/>
      <c r="B77" s="116"/>
      <c r="C77" s="1"/>
      <c r="D77" s="116"/>
      <c r="E77" s="117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6"/>
      <c r="X77" s="1"/>
      <c r="Y77" s="93"/>
      <c r="Z77" s="93"/>
      <c r="AA77" s="93"/>
      <c r="AB77" s="93"/>
      <c r="AC77" s="93"/>
      <c r="AD77" s="93"/>
    </row>
    <row r="78" spans="1:30" x14ac:dyDescent="0.25">
      <c r="A78" s="24"/>
      <c r="B78" s="116"/>
      <c r="C78" s="1"/>
      <c r="D78" s="116"/>
      <c r="E78" s="117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6"/>
      <c r="X78" s="1"/>
      <c r="Y78" s="93"/>
      <c r="Z78" s="93"/>
      <c r="AA78" s="93"/>
      <c r="AB78" s="93"/>
      <c r="AC78" s="93"/>
      <c r="AD78" s="93"/>
    </row>
    <row r="79" spans="1:30" x14ac:dyDescent="0.25">
      <c r="A79" s="24"/>
      <c r="B79" s="116"/>
      <c r="C79" s="1"/>
      <c r="D79" s="116"/>
      <c r="E79" s="117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6"/>
      <c r="X79" s="1"/>
      <c r="Y79" s="93"/>
      <c r="Z79" s="93"/>
      <c r="AA79" s="93"/>
      <c r="AB79" s="93"/>
      <c r="AC79" s="93"/>
      <c r="AD79" s="93"/>
    </row>
    <row r="80" spans="1:30" x14ac:dyDescent="0.25">
      <c r="A80" s="24"/>
      <c r="B80" s="116"/>
      <c r="C80" s="1"/>
      <c r="D80" s="116"/>
      <c r="E80" s="117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6"/>
      <c r="X80" s="1"/>
      <c r="Y80" s="93"/>
      <c r="Z80" s="93"/>
      <c r="AA80" s="93"/>
      <c r="AB80" s="93"/>
      <c r="AC80" s="93"/>
      <c r="AD80" s="93"/>
    </row>
    <row r="81" spans="1:30" x14ac:dyDescent="0.25">
      <c r="A81" s="24"/>
      <c r="B81" s="116"/>
      <c r="C81" s="1"/>
      <c r="D81" s="116"/>
      <c r="E81" s="117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6"/>
      <c r="X81" s="1"/>
      <c r="Y81" s="93"/>
      <c r="Z81" s="93"/>
      <c r="AA81" s="93"/>
      <c r="AB81" s="93"/>
      <c r="AC81" s="93"/>
      <c r="AD81" s="93"/>
    </row>
    <row r="82" spans="1:30" x14ac:dyDescent="0.25">
      <c r="A82" s="24"/>
      <c r="B82" s="116"/>
      <c r="C82" s="1"/>
      <c r="D82" s="116"/>
      <c r="E82" s="117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6"/>
      <c r="X82" s="1"/>
      <c r="Y82" s="93"/>
      <c r="Z82" s="93"/>
      <c r="AA82" s="93"/>
      <c r="AB82" s="93"/>
      <c r="AC82" s="93"/>
      <c r="AD82" s="93"/>
    </row>
    <row r="83" spans="1:30" x14ac:dyDescent="0.25">
      <c r="A83" s="24"/>
      <c r="B83" s="116"/>
      <c r="C83" s="1"/>
      <c r="D83" s="116"/>
      <c r="E83" s="117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6"/>
      <c r="X83" s="1"/>
      <c r="Y83" s="93"/>
      <c r="Z83" s="93"/>
      <c r="AA83" s="93"/>
      <c r="AB83" s="93"/>
      <c r="AC83" s="93"/>
      <c r="AD83" s="93"/>
    </row>
    <row r="84" spans="1:30" x14ac:dyDescent="0.25">
      <c r="A84" s="24"/>
      <c r="B84" s="116"/>
      <c r="C84" s="1"/>
      <c r="D84" s="116"/>
      <c r="E84" s="117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6"/>
      <c r="X84" s="1"/>
      <c r="Y84" s="93"/>
      <c r="Z84" s="93"/>
      <c r="AA84" s="93"/>
      <c r="AB84" s="93"/>
      <c r="AC84" s="93"/>
      <c r="AD84" s="93"/>
    </row>
    <row r="85" spans="1:30" x14ac:dyDescent="0.25">
      <c r="A85" s="24"/>
      <c r="B85" s="116"/>
      <c r="C85" s="1"/>
      <c r="D85" s="116"/>
      <c r="E85" s="117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6"/>
      <c r="X85" s="1"/>
      <c r="Y85" s="93"/>
      <c r="Z85" s="93"/>
      <c r="AA85" s="93"/>
      <c r="AB85" s="93"/>
      <c r="AC85" s="93"/>
      <c r="AD85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2019-01-22T06:40:54Z</dcterms:modified>
</cp:coreProperties>
</file>