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M4" i="1"/>
  <c r="O6" i="1"/>
  <c r="O10" i="1"/>
  <c r="O13" i="1" s="1"/>
  <c r="N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H6" i="1"/>
  <c r="H10" i="1"/>
  <c r="G6" i="1"/>
  <c r="G10" i="1"/>
  <c r="G13" i="1" s="1"/>
  <c r="F6" i="1"/>
  <c r="F10" i="1" s="1"/>
  <c r="E6" i="1"/>
  <c r="E10" i="1" s="1"/>
  <c r="N6" i="1"/>
  <c r="N10" i="1"/>
  <c r="H13" i="1"/>
  <c r="I13" i="1"/>
  <c r="L10" i="1" l="1"/>
  <c r="M10" i="1"/>
  <c r="E13" i="1"/>
  <c r="F13" i="1"/>
  <c r="K10" i="1"/>
  <c r="D7" i="1"/>
  <c r="M13" i="1" l="1"/>
  <c r="L13" i="1"/>
  <c r="K13" i="1"/>
</calcChain>
</file>

<file path=xl/sharedStrings.xml><?xml version="1.0" encoding="utf-8"?>
<sst xmlns="http://schemas.openxmlformats.org/spreadsheetml/2006/main" count="78" uniqueCount="59">
  <si>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</si>
  <si>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</si>
  <si>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</si>
  <si>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</si>
  <si>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</si>
  <si>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</si>
  <si>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</si>
  <si>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</si>
  <si>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</si>
  <si>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</si>
  <si>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</si>
  <si>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</si>
  <si>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</si>
  <si>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</si>
  <si>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</si>
  <si>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</si>
  <si>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</si>
  <si>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</si>
  <si>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</si>
  <si>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</si>
  <si>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</si>
  <si>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</si>
  <si>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</si>
  <si>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</si>
  <si>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</si>
  <si>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</si>
  <si>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</si>
  <si>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</si>
  <si>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</si>
  <si>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</si>
  <si>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</si>
  <si>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</si>
  <si>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</si>
  <si>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</si>
  <si>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</si>
  <si>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</si>
  <si>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Sari Jalomäki</t>
  </si>
  <si>
    <t>7.</t>
  </si>
  <si>
    <t>Roihu</t>
  </si>
  <si>
    <t>play off</t>
  </si>
  <si>
    <t>12.</t>
  </si>
  <si>
    <t>4.11.1965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</si>
  <si>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</si>
  <si>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</si>
  <si>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</si>
  <si>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</si>
  <si>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</si>
  <si>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</si>
  <si>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</si>
  <si>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09.06. 1993  ViPa - Roihu  14-4</t>
  </si>
  <si>
    <t xml:space="preserve">  17 v   7 kk   5 pv</t>
  </si>
  <si>
    <t>13.06. 1993  Roihu - Kiri  10-8</t>
  </si>
  <si>
    <t xml:space="preserve">  17 v   7 kk   9 pv</t>
  </si>
  <si>
    <t>18. ottelu</t>
  </si>
  <si>
    <t>12.06. 1994  Roihu - YJ  1-2  (5-4, 1-3, 0-1)</t>
  </si>
  <si>
    <t>23. ottelu</t>
  </si>
  <si>
    <t>06.07. 1994  Roihu - ViPa  0-2  (5-17, 4-5)</t>
  </si>
  <si>
    <t xml:space="preserve">  18 v   7 kk   8 pv</t>
  </si>
  <si>
    <t xml:space="preserve">  18 v   8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</si>
</sst>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37</v>
      </c>
      <c r="D4" s="29" t="s">
        <v>38</v>
      </c>
      <c r="E4" s="59">
        <v>7</v>
      </c>
      <c r="F4" s="27">
        <v>0</v>
      </c>
      <c r="G4" s="27">
        <v>0</v>
      </c>
      <c r="H4" s="27">
        <v>2</v>
      </c>
      <c r="I4" s="27">
        <v>11</v>
      </c>
      <c r="J4" s="27">
        <v>4</v>
      </c>
      <c r="K4" s="27">
        <v>5</v>
      </c>
      <c r="L4" s="27">
        <v>2</v>
      </c>
      <c r="M4" s="27">
        <f>SUM(F4+G4)</f>
        <v>0</v>
      </c>
      <c r="N4" s="60">
        <v>0.45800000000000002</v>
      </c>
      <c r="O4" s="37">
        <f>PRODUCT(I4/N4)</f>
        <v>24.017467248908297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 t="s">
        <v>40</v>
      </c>
      <c r="D5" s="29" t="s">
        <v>38</v>
      </c>
      <c r="E5" s="59">
        <v>24</v>
      </c>
      <c r="F5" s="27">
        <v>1</v>
      </c>
      <c r="G5" s="27">
        <v>2</v>
      </c>
      <c r="H5" s="27">
        <v>13</v>
      </c>
      <c r="I5" s="27">
        <v>59</v>
      </c>
      <c r="J5" s="27">
        <v>27</v>
      </c>
      <c r="K5" s="27">
        <v>19</v>
      </c>
      <c r="L5" s="27">
        <v>10</v>
      </c>
      <c r="M5" s="27">
        <v>3</v>
      </c>
      <c r="N5" s="60">
        <v>0.46800000000000003</v>
      </c>
      <c r="O5" s="37">
        <f>PRODUCT(I5/N5)</f>
        <v>126.06837606837607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31</v>
      </c>
      <c r="F6" s="19">
        <f t="shared" si="0"/>
        <v>1</v>
      </c>
      <c r="G6" s="19">
        <f t="shared" si="0"/>
        <v>2</v>
      </c>
      <c r="H6" s="19">
        <f t="shared" si="0"/>
        <v>15</v>
      </c>
      <c r="I6" s="19">
        <f t="shared" si="0"/>
        <v>70</v>
      </c>
      <c r="J6" s="19">
        <f t="shared" si="0"/>
        <v>31</v>
      </c>
      <c r="K6" s="19">
        <f t="shared" si="0"/>
        <v>24</v>
      </c>
      <c r="L6" s="19">
        <f t="shared" si="0"/>
        <v>12</v>
      </c>
      <c r="M6" s="19">
        <f t="shared" si="0"/>
        <v>3</v>
      </c>
      <c r="N6" s="31">
        <f>PRODUCT(I6/O6)</f>
        <v>0.46639975132110661</v>
      </c>
      <c r="O6" s="32">
        <f t="shared" ref="O6:AE6" si="1">SUM(O4:O5)</f>
        <v>150.08584331728437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50.666666666666664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31</v>
      </c>
      <c r="F10" s="27">
        <f>PRODUCT(F6)</f>
        <v>1</v>
      </c>
      <c r="G10" s="27">
        <f>PRODUCT(G6)</f>
        <v>2</v>
      </c>
      <c r="H10" s="27">
        <f>PRODUCT(H6)</f>
        <v>15</v>
      </c>
      <c r="I10" s="27">
        <f>PRODUCT(I6)</f>
        <v>70</v>
      </c>
      <c r="J10" s="1"/>
      <c r="K10" s="43">
        <f>PRODUCT((F10+G10)/E10)</f>
        <v>9.6774193548387094E-2</v>
      </c>
      <c r="L10" s="43">
        <f>PRODUCT(H10/E10)</f>
        <v>0.4838709677419355</v>
      </c>
      <c r="M10" s="43">
        <f>PRODUCT(I10/E10)</f>
        <v>2.2580645161290325</v>
      </c>
      <c r="N10" s="30">
        <f>PRODUCT(N6)</f>
        <v>0.46639975132110661</v>
      </c>
      <c r="O10" s="25">
        <f>PRODUCT(O6)</f>
        <v>150.08584331728437</v>
      </c>
      <c r="P10" s="63" t="s">
        <v>43</v>
      </c>
      <c r="Q10" s="64"/>
      <c r="R10" s="64"/>
      <c r="S10" s="65" t="s">
        <v>49</v>
      </c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 t="s">
        <v>44</v>
      </c>
      <c r="AE10" s="66"/>
      <c r="AF10" s="67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45</v>
      </c>
      <c r="Q11" s="69"/>
      <c r="R11" s="69"/>
      <c r="S11" s="70" t="s">
        <v>54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53</v>
      </c>
      <c r="AE11" s="71"/>
      <c r="AF11" s="72" t="s">
        <v>57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47</v>
      </c>
      <c r="Q12" s="69"/>
      <c r="R12" s="69"/>
      <c r="S12" s="70" t="s">
        <v>51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46</v>
      </c>
      <c r="AE12" s="71"/>
      <c r="AF12" s="72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31</v>
      </c>
      <c r="F13" s="19">
        <f>SUM(F10:F12)</f>
        <v>1</v>
      </c>
      <c r="G13" s="19">
        <f>SUM(G10:G12)</f>
        <v>2</v>
      </c>
      <c r="H13" s="19">
        <f>SUM(H10:H12)</f>
        <v>15</v>
      </c>
      <c r="I13" s="19">
        <f>SUM(I10:I12)</f>
        <v>70</v>
      </c>
      <c r="J13" s="1"/>
      <c r="K13" s="55">
        <f>PRODUCT((F13+G13)/E13)</f>
        <v>9.6774193548387094E-2</v>
      </c>
      <c r="L13" s="55">
        <f>PRODUCT(H13/E13)</f>
        <v>0.4838709677419355</v>
      </c>
      <c r="M13" s="55">
        <f>PRODUCT(I13/E13)</f>
        <v>2.2580645161290325</v>
      </c>
      <c r="N13" s="31">
        <f>PRODUCT(I13/O13)</f>
        <v>0.46639975132110661</v>
      </c>
      <c r="O13" s="25">
        <f>SUM(O10:O12)</f>
        <v>150.08584331728437</v>
      </c>
      <c r="P13" s="73" t="s">
        <v>48</v>
      </c>
      <c r="Q13" s="74"/>
      <c r="R13" s="74"/>
      <c r="S13" s="75" t="s">
        <v>56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55</v>
      </c>
      <c r="AE13" s="76"/>
      <c r="AF13" s="77" t="s">
        <v>58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2019-01-23T11:44:13Z</dcterms:modified>
</cp:coreProperties>
</file>