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8" i="1" l="1"/>
  <c r="T17" i="1"/>
  <c r="T16" i="1"/>
  <c r="T15" i="1"/>
  <c r="T14" i="1"/>
  <c r="T13" i="1"/>
  <c r="T12" i="1"/>
  <c r="O24" i="1" l="1"/>
  <c r="O23" i="1"/>
  <c r="O22" i="1"/>
  <c r="O27" i="1"/>
  <c r="O26" i="1"/>
  <c r="O18" i="1"/>
  <c r="O17" i="1"/>
  <c r="O16" i="1"/>
  <c r="O14" i="1"/>
  <c r="O9" i="1"/>
  <c r="O30" i="1"/>
  <c r="AJ30" i="1"/>
  <c r="AI30" i="1"/>
  <c r="AH30" i="1"/>
  <c r="AG30" i="1"/>
  <c r="AF30" i="1"/>
  <c r="AE30" i="1"/>
  <c r="AD30" i="1"/>
  <c r="I36" i="1"/>
  <c r="AC30" i="1"/>
  <c r="H36" i="1"/>
  <c r="AB30" i="1"/>
  <c r="G36" i="1"/>
  <c r="AA30" i="1"/>
  <c r="F36" i="1"/>
  <c r="Z30" i="1"/>
  <c r="E36" i="1"/>
  <c r="Y30" i="1"/>
  <c r="I35" i="1"/>
  <c r="M35" i="1" s="1"/>
  <c r="X30" i="1"/>
  <c r="H35" i="1"/>
  <c r="W30" i="1"/>
  <c r="G35" i="1"/>
  <c r="V30" i="1"/>
  <c r="F35" i="1"/>
  <c r="K35" i="1" s="1"/>
  <c r="U30" i="1"/>
  <c r="E35" i="1"/>
  <c r="M30" i="1"/>
  <c r="L30" i="1"/>
  <c r="K30" i="1"/>
  <c r="J30" i="1"/>
  <c r="I30" i="1"/>
  <c r="H30" i="1"/>
  <c r="H34" i="1" s="1"/>
  <c r="G30" i="1"/>
  <c r="G34" i="1" s="1"/>
  <c r="G37" i="1" s="1"/>
  <c r="F30" i="1"/>
  <c r="F34" i="1" s="1"/>
  <c r="E30" i="1"/>
  <c r="E34" i="1" s="1"/>
  <c r="E37" i="1" s="1"/>
  <c r="I34" i="1"/>
  <c r="M34" i="1" s="1"/>
  <c r="L35" i="1"/>
  <c r="L36" i="1"/>
  <c r="K36" i="1"/>
  <c r="M36" i="1"/>
  <c r="K34" i="1" l="1"/>
  <c r="F37" i="1"/>
  <c r="K37" i="1" s="1"/>
  <c r="H37" i="1"/>
  <c r="L37" i="1" s="1"/>
  <c r="L34" i="1"/>
  <c r="I37" i="1"/>
  <c r="M37" i="1" s="1"/>
  <c r="D31" i="1"/>
</calcChain>
</file>

<file path=xl/sharedStrings.xml><?xml version="1.0" encoding="utf-8"?>
<sst xmlns="http://schemas.openxmlformats.org/spreadsheetml/2006/main" count="184" uniqueCount="101">
  <si>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</si>
  <si>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</si>
  <si>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</si>
  <si>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</si>
  <si>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</si>
  <si>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</si>
  <si>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</si>
  <si>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</si>
  <si>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</si>
  <si>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</si>
  <si>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</si>
  <si>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</si>
  <si>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</si>
  <si>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</si>
  <si>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</si>
  <si>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</si>
  <si>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</si>
  <si>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</si>
  <si>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</si>
  <si>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</si>
  <si>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</si>
  <si>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</si>
  <si>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</si>
  <si>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</si>
  <si>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</si>
  <si>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</si>
  <si>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</si>
  <si>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</si>
  <si>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</si>
  <si>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</si>
  <si>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</si>
  <si>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</si>
  <si>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</si>
  <si>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</si>
  <si>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</si>
  <si>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KK-V</t>
  </si>
  <si>
    <t xml:space="preserve"> </t>
  </si>
  <si>
    <t>ViPa</t>
  </si>
  <si>
    <t>PeTo</t>
  </si>
  <si>
    <t>Fera</t>
  </si>
  <si>
    <t>Virkiä</t>
  </si>
  <si>
    <t>IT</t>
  </si>
  <si>
    <t>Nina Jakonen</t>
  </si>
  <si>
    <t>10.</t>
  </si>
  <si>
    <t>12.</t>
  </si>
  <si>
    <t>1.</t>
  </si>
  <si>
    <t>3.</t>
  </si>
  <si>
    <t>2.</t>
  </si>
  <si>
    <t>6.</t>
  </si>
  <si>
    <t>28.4.1971</t>
  </si>
  <si>
    <t>play off</t>
  </si>
  <si>
    <t>karsintasarja</t>
  </si>
  <si>
    <t>jatkosarja</t>
  </si>
  <si>
    <t>jatkosarja ja play off</t>
  </si>
  <si>
    <t>ykköspesis</t>
  </si>
  <si>
    <t>suomensarja</t>
  </si>
  <si>
    <t>KKV</t>
  </si>
  <si>
    <t>-----</t>
  </si>
  <si>
    <t>KK-V = Kokemäen Kova-Väki  (1921)</t>
  </si>
  <si>
    <t>IT = Ikaalisten Tarmo  (1908)</t>
  </si>
  <si>
    <t>ViPa = Vihdin Pallo  (1967)</t>
  </si>
  <si>
    <t>PeTo = Peräseinäjoen Toive  (1927)</t>
  </si>
  <si>
    <t>Virkiä = Lapuan Virkiä  (1907)</t>
  </si>
  <si>
    <t>Fera = Fera, Rauma (1958)</t>
  </si>
  <si>
    <t>L+T</t>
  </si>
  <si>
    <t>5.</t>
  </si>
  <si>
    <t>4.</t>
  </si>
  <si>
    <t>9.</t>
  </si>
  <si>
    <t>ENSIMMÄISET</t>
  </si>
  <si>
    <t>Ottelu</t>
  </si>
  <si>
    <t>Lyöty juoksu</t>
  </si>
  <si>
    <t>Tuotu juoksu</t>
  </si>
  <si>
    <t>Kunnari</t>
  </si>
  <si>
    <t>ykkössarja</t>
  </si>
  <si>
    <t>uusinta sarjapaikasta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</si>
  <si>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</si>
  <si>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</si>
  <si>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</si>
  <si>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</si>
  <si>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</si>
  <si>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</si>
  <si>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</si>
  <si>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</si>
  <si>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</si>
  <si>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</si>
  <si>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</si>
  <si>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</si>
  <si>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</si>
  <si>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03.07. 1999  Sotkamo</t>
  </si>
  <si>
    <t>Länsi</t>
  </si>
  <si>
    <t>Juha Tahvola</t>
  </si>
  <si>
    <t>3123</t>
  </si>
  <si>
    <t>18 v  2 kk  5 pv</t>
  </si>
  <si>
    <t>jok</t>
  </si>
  <si>
    <t xml:space="preserve"> ITÄ - LÄNSI - KORTTI</t>
  </si>
  <si>
    <t>NAISET</t>
  </si>
  <si>
    <t>2-0  (1-0, 4-3)</t>
  </si>
  <si>
    <t>1/4</t>
  </si>
  <si>
    <t>1/1</t>
  </si>
  <si>
    <t>0/1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</si>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</sst>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/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lef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0" zoomScaleNormal="90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76" customWidth="1"/>
    <col min="19" max="19" width="5.7109375" style="75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61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42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74"/>
      <c r="Q1" s="74"/>
      <c r="R1" s="7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64">
        <v>1986</v>
      </c>
      <c r="C4" s="64"/>
      <c r="D4" s="62" t="s">
        <v>35</v>
      </c>
      <c r="E4" s="64"/>
      <c r="F4" s="72" t="s">
        <v>55</v>
      </c>
      <c r="G4" s="97"/>
      <c r="H4" s="98"/>
      <c r="I4" s="64"/>
      <c r="J4" s="64"/>
      <c r="K4" s="64"/>
      <c r="L4" s="64"/>
      <c r="M4" s="64"/>
      <c r="N4" s="64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66">
        <v>1987</v>
      </c>
      <c r="C5" s="66"/>
      <c r="D5" s="67" t="s">
        <v>35</v>
      </c>
      <c r="E5" s="66"/>
      <c r="F5" s="69" t="s">
        <v>73</v>
      </c>
      <c r="G5" s="71"/>
      <c r="H5" s="70"/>
      <c r="I5" s="66"/>
      <c r="J5" s="66"/>
      <c r="K5" s="66"/>
      <c r="L5" s="66"/>
      <c r="M5" s="66"/>
      <c r="N5" s="66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1988</v>
      </c>
      <c r="C6" s="27" t="s">
        <v>43</v>
      </c>
      <c r="D6" s="28" t="s">
        <v>35</v>
      </c>
      <c r="E6" s="27">
        <v>11</v>
      </c>
      <c r="F6" s="27">
        <v>0</v>
      </c>
      <c r="G6" s="27">
        <v>3</v>
      </c>
      <c r="H6" s="27">
        <v>4</v>
      </c>
      <c r="I6" s="27">
        <v>34</v>
      </c>
      <c r="J6" s="27">
        <v>8</v>
      </c>
      <c r="K6" s="27">
        <v>17</v>
      </c>
      <c r="L6" s="27">
        <v>6</v>
      </c>
      <c r="M6" s="27">
        <v>3</v>
      </c>
      <c r="N6" s="73" t="s">
        <v>57</v>
      </c>
      <c r="O6" s="25"/>
      <c r="P6" s="19"/>
      <c r="Q6" s="19"/>
      <c r="R6" s="19"/>
      <c r="S6" s="19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66">
        <v>1989</v>
      </c>
      <c r="C7" s="66"/>
      <c r="D7" s="67" t="s">
        <v>35</v>
      </c>
      <c r="E7" s="66" t="s">
        <v>36</v>
      </c>
      <c r="F7" s="69" t="s">
        <v>73</v>
      </c>
      <c r="G7" s="71"/>
      <c r="H7" s="70"/>
      <c r="I7" s="66"/>
      <c r="J7" s="66"/>
      <c r="K7" s="66"/>
      <c r="L7" s="66"/>
      <c r="M7" s="66"/>
      <c r="N7" s="68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66">
        <v>1990</v>
      </c>
      <c r="C8" s="66"/>
      <c r="D8" s="67" t="s">
        <v>35</v>
      </c>
      <c r="E8" s="66" t="s">
        <v>36</v>
      </c>
      <c r="F8" s="69" t="s">
        <v>73</v>
      </c>
      <c r="G8" s="71"/>
      <c r="H8" s="70"/>
      <c r="I8" s="66"/>
      <c r="J8" s="66"/>
      <c r="K8" s="66"/>
      <c r="L8" s="66"/>
      <c r="M8" s="66"/>
      <c r="N8" s="68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1991</v>
      </c>
      <c r="C9" s="27" t="s">
        <v>44</v>
      </c>
      <c r="D9" s="28" t="s">
        <v>35</v>
      </c>
      <c r="E9" s="27">
        <v>19</v>
      </c>
      <c r="F9" s="27">
        <v>4</v>
      </c>
      <c r="G9" s="27">
        <v>10</v>
      </c>
      <c r="H9" s="27">
        <v>9</v>
      </c>
      <c r="I9" s="27">
        <v>64</v>
      </c>
      <c r="J9" s="27">
        <v>7</v>
      </c>
      <c r="K9" s="27">
        <v>16</v>
      </c>
      <c r="L9" s="27">
        <v>27</v>
      </c>
      <c r="M9" s="27">
        <v>14</v>
      </c>
      <c r="N9" s="29">
        <v>0.55200000000000005</v>
      </c>
      <c r="O9" s="25">
        <f>PRODUCT(I9/N9)</f>
        <v>115.94202898550724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63" t="s">
        <v>74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66">
        <v>1992</v>
      </c>
      <c r="C10" s="66"/>
      <c r="D10" s="67" t="s">
        <v>35</v>
      </c>
      <c r="E10" s="66" t="s">
        <v>36</v>
      </c>
      <c r="F10" s="69" t="s">
        <v>54</v>
      </c>
      <c r="G10" s="71"/>
      <c r="H10" s="70"/>
      <c r="I10" s="66"/>
      <c r="J10" s="66"/>
      <c r="K10" s="66"/>
      <c r="L10" s="66"/>
      <c r="M10" s="66"/>
      <c r="N10" s="68"/>
      <c r="O10" s="25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66">
        <v>1993</v>
      </c>
      <c r="C11" s="66"/>
      <c r="D11" s="67" t="s">
        <v>35</v>
      </c>
      <c r="E11" s="66" t="s">
        <v>36</v>
      </c>
      <c r="F11" s="69" t="s">
        <v>54</v>
      </c>
      <c r="G11" s="71"/>
      <c r="H11" s="70"/>
      <c r="I11" s="66"/>
      <c r="J11" s="66"/>
      <c r="K11" s="66"/>
      <c r="L11" s="66"/>
      <c r="M11" s="66"/>
      <c r="N11" s="68"/>
      <c r="O11" s="25"/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66">
        <v>1994</v>
      </c>
      <c r="C12" s="66"/>
      <c r="D12" s="67" t="s">
        <v>35</v>
      </c>
      <c r="E12" s="66" t="s">
        <v>36</v>
      </c>
      <c r="F12" s="69" t="s">
        <v>54</v>
      </c>
      <c r="G12" s="71"/>
      <c r="H12" s="70"/>
      <c r="I12" s="66"/>
      <c r="J12" s="66" t="s">
        <v>36</v>
      </c>
      <c r="K12" s="66" t="s">
        <v>36</v>
      </c>
      <c r="L12" s="66" t="s">
        <v>36</v>
      </c>
      <c r="M12" s="66" t="s">
        <v>36</v>
      </c>
      <c r="N12" s="68"/>
      <c r="O12" s="25"/>
      <c r="P12" s="19"/>
      <c r="Q12" s="19"/>
      <c r="R12" s="19"/>
      <c r="S12" s="19"/>
      <c r="T12" s="25" t="e">
        <f t="shared" ref="T12:T18" si="0">PRODUCT(L12/S12)</f>
        <v>#VALUE!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 t="s">
        <v>36</v>
      </c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66">
        <v>1995</v>
      </c>
      <c r="C13" s="66"/>
      <c r="D13" s="67" t="s">
        <v>35</v>
      </c>
      <c r="E13" s="66" t="s">
        <v>36</v>
      </c>
      <c r="F13" s="69" t="s">
        <v>54</v>
      </c>
      <c r="G13" s="71"/>
      <c r="H13" s="70"/>
      <c r="I13" s="66"/>
      <c r="J13" s="66" t="s">
        <v>36</v>
      </c>
      <c r="K13" s="66" t="s">
        <v>36</v>
      </c>
      <c r="L13" s="66" t="s">
        <v>36</v>
      </c>
      <c r="M13" s="66" t="s">
        <v>36</v>
      </c>
      <c r="N13" s="68"/>
      <c r="O13" s="25"/>
      <c r="P13" s="19"/>
      <c r="Q13" s="19"/>
      <c r="R13" s="19"/>
      <c r="S13" s="19"/>
      <c r="T13" s="25" t="e">
        <f t="shared" si="0"/>
        <v>#VALUE!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1996</v>
      </c>
      <c r="C14" s="27" t="s">
        <v>44</v>
      </c>
      <c r="D14" s="28" t="s">
        <v>41</v>
      </c>
      <c r="E14" s="27">
        <v>24</v>
      </c>
      <c r="F14" s="27">
        <v>1</v>
      </c>
      <c r="G14" s="27">
        <v>23</v>
      </c>
      <c r="H14" s="27">
        <v>7</v>
      </c>
      <c r="I14" s="27">
        <v>115</v>
      </c>
      <c r="J14" s="27">
        <v>11</v>
      </c>
      <c r="K14" s="27">
        <v>38</v>
      </c>
      <c r="L14" s="27">
        <v>42</v>
      </c>
      <c r="M14" s="27">
        <v>24</v>
      </c>
      <c r="N14" s="29">
        <v>0.60499999999999998</v>
      </c>
      <c r="O14" s="25">
        <f>PRODUCT(I14/N14)</f>
        <v>190.08264462809919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1997</v>
      </c>
      <c r="C15" s="27"/>
      <c r="D15" s="28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5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1998</v>
      </c>
      <c r="C16" s="27" t="s">
        <v>45</v>
      </c>
      <c r="D16" s="28" t="s">
        <v>37</v>
      </c>
      <c r="E16" s="27">
        <v>22</v>
      </c>
      <c r="F16" s="27">
        <v>0</v>
      </c>
      <c r="G16" s="27">
        <v>25</v>
      </c>
      <c r="H16" s="27">
        <v>2</v>
      </c>
      <c r="I16" s="27">
        <v>42</v>
      </c>
      <c r="J16" s="27">
        <v>0</v>
      </c>
      <c r="K16" s="27">
        <v>3</v>
      </c>
      <c r="L16" s="27">
        <v>14</v>
      </c>
      <c r="M16" s="27">
        <v>25</v>
      </c>
      <c r="N16" s="29">
        <v>0.34399999999999997</v>
      </c>
      <c r="O16" s="25">
        <f>PRODUCT(I16/N16)</f>
        <v>122.09302325581396</v>
      </c>
      <c r="P16" s="19"/>
      <c r="Q16" s="19"/>
      <c r="R16" s="19"/>
      <c r="S16" s="19"/>
      <c r="T16" s="25" t="e">
        <f t="shared" si="0"/>
        <v>#DIV/0!</v>
      </c>
      <c r="U16" s="27">
        <v>14</v>
      </c>
      <c r="V16" s="27">
        <v>0</v>
      </c>
      <c r="W16" s="27">
        <v>10</v>
      </c>
      <c r="X16" s="27">
        <v>0</v>
      </c>
      <c r="Y16" s="27">
        <v>22</v>
      </c>
      <c r="Z16" s="30"/>
      <c r="AA16" s="30"/>
      <c r="AB16" s="30"/>
      <c r="AC16" s="30"/>
      <c r="AD16" s="30"/>
      <c r="AE16" s="27"/>
      <c r="AF16" s="27"/>
      <c r="AG16" s="27"/>
      <c r="AH16" s="27">
        <v>1</v>
      </c>
      <c r="AI16" s="27"/>
      <c r="AJ16" s="27"/>
      <c r="AK16" s="14" t="s">
        <v>50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1999</v>
      </c>
      <c r="C17" s="27" t="s">
        <v>46</v>
      </c>
      <c r="D17" s="28" t="s">
        <v>37</v>
      </c>
      <c r="E17" s="27">
        <v>21</v>
      </c>
      <c r="F17" s="27">
        <v>0</v>
      </c>
      <c r="G17" s="27">
        <v>55</v>
      </c>
      <c r="H17" s="27">
        <v>4</v>
      </c>
      <c r="I17" s="27">
        <v>70</v>
      </c>
      <c r="J17" s="27">
        <v>3</v>
      </c>
      <c r="K17" s="27">
        <v>3</v>
      </c>
      <c r="L17" s="27">
        <v>9</v>
      </c>
      <c r="M17" s="27">
        <v>55</v>
      </c>
      <c r="N17" s="29">
        <v>0.50800000000000001</v>
      </c>
      <c r="O17" s="25">
        <f>PRODUCT(I17/N17)</f>
        <v>137.79527559055117</v>
      </c>
      <c r="P17" s="27" t="s">
        <v>47</v>
      </c>
      <c r="Q17" s="19"/>
      <c r="R17" s="19" t="s">
        <v>67</v>
      </c>
      <c r="S17" s="19"/>
      <c r="T17" s="25" t="e">
        <f t="shared" si="0"/>
        <v>#DIV/0!</v>
      </c>
      <c r="U17" s="27">
        <v>9</v>
      </c>
      <c r="V17" s="27">
        <v>0</v>
      </c>
      <c r="W17" s="27">
        <v>9</v>
      </c>
      <c r="X17" s="27">
        <v>0</v>
      </c>
      <c r="Y17" s="27">
        <v>13</v>
      </c>
      <c r="Z17" s="30"/>
      <c r="AA17" s="30"/>
      <c r="AB17" s="30"/>
      <c r="AC17" s="30"/>
      <c r="AD17" s="30"/>
      <c r="AE17" s="27">
        <v>1</v>
      </c>
      <c r="AF17" s="27"/>
      <c r="AG17" s="27"/>
      <c r="AH17" s="27"/>
      <c r="AI17" s="27"/>
      <c r="AJ17" s="27">
        <v>1</v>
      </c>
      <c r="AK17" s="14" t="s">
        <v>50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2000</v>
      </c>
      <c r="C18" s="27" t="s">
        <v>43</v>
      </c>
      <c r="D18" s="28" t="s">
        <v>37</v>
      </c>
      <c r="E18" s="27">
        <v>22</v>
      </c>
      <c r="F18" s="27">
        <v>0</v>
      </c>
      <c r="G18" s="27">
        <v>34</v>
      </c>
      <c r="H18" s="27">
        <v>1</v>
      </c>
      <c r="I18" s="27">
        <v>48</v>
      </c>
      <c r="J18" s="27">
        <v>1</v>
      </c>
      <c r="K18" s="27">
        <v>3</v>
      </c>
      <c r="L18" s="27">
        <v>10</v>
      </c>
      <c r="M18" s="27">
        <v>34</v>
      </c>
      <c r="N18" s="29">
        <v>0.39700000000000002</v>
      </c>
      <c r="O18" s="25">
        <f>PRODUCT(I18/N18)</f>
        <v>120.90680100755667</v>
      </c>
      <c r="P18" s="19" t="s">
        <v>67</v>
      </c>
      <c r="Q18" s="19"/>
      <c r="R18" s="19"/>
      <c r="S18" s="19"/>
      <c r="T18" s="25" t="e">
        <f t="shared" si="0"/>
        <v>#DIV/0!</v>
      </c>
      <c r="U18" s="27"/>
      <c r="V18" s="27"/>
      <c r="W18" s="27"/>
      <c r="X18" s="27"/>
      <c r="Y18" s="27"/>
      <c r="Z18" s="30">
        <v>7</v>
      </c>
      <c r="AA18" s="30">
        <v>0</v>
      </c>
      <c r="AB18" s="30">
        <v>12</v>
      </c>
      <c r="AC18" s="30">
        <v>0</v>
      </c>
      <c r="AD18" s="30">
        <v>16</v>
      </c>
      <c r="AE18" s="27"/>
      <c r="AF18" s="27"/>
      <c r="AG18" s="27"/>
      <c r="AH18" s="27"/>
      <c r="AI18" s="27"/>
      <c r="AJ18" s="27"/>
      <c r="AK18" s="63" t="s">
        <v>51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4">
        <v>2001</v>
      </c>
      <c r="C19" s="64"/>
      <c r="D19" s="62" t="s">
        <v>56</v>
      </c>
      <c r="E19" s="64"/>
      <c r="F19" s="72" t="s">
        <v>55</v>
      </c>
      <c r="G19" s="64"/>
      <c r="H19" s="64"/>
      <c r="I19" s="64"/>
      <c r="J19" s="64"/>
      <c r="K19" s="64"/>
      <c r="L19" s="64"/>
      <c r="M19" s="64"/>
      <c r="N19" s="65"/>
      <c r="O19" s="25"/>
      <c r="P19" s="19"/>
      <c r="Q19" s="19"/>
      <c r="R19" s="19"/>
      <c r="S19" s="19"/>
      <c r="T19" s="1"/>
      <c r="U19" s="27"/>
      <c r="V19" s="27"/>
      <c r="W19" s="27"/>
      <c r="X19" s="27"/>
      <c r="Y19" s="27"/>
      <c r="Z19" s="30"/>
      <c r="AA19" s="30"/>
      <c r="AB19" s="30"/>
      <c r="AC19" s="30"/>
      <c r="AD19" s="30"/>
      <c r="AE19" s="27"/>
      <c r="AF19" s="27"/>
      <c r="AG19" s="27"/>
      <c r="AH19" s="27"/>
      <c r="AI19" s="27"/>
      <c r="AJ19" s="27"/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7">
        <v>2002</v>
      </c>
      <c r="C20" s="27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9"/>
      <c r="O20" s="25"/>
      <c r="P20" s="19"/>
      <c r="Q20" s="19"/>
      <c r="R20" s="19"/>
      <c r="S20" s="19"/>
      <c r="T20" s="1"/>
      <c r="U20" s="27"/>
      <c r="V20" s="27"/>
      <c r="W20" s="27"/>
      <c r="X20" s="27"/>
      <c r="Y20" s="27"/>
      <c r="Z20" s="30"/>
      <c r="AA20" s="30"/>
      <c r="AB20" s="30"/>
      <c r="AC20" s="30"/>
      <c r="AD20" s="30"/>
      <c r="AE20" s="27"/>
      <c r="AF20" s="27"/>
      <c r="AG20" s="27"/>
      <c r="AH20" s="27"/>
      <c r="AI20" s="27"/>
      <c r="AJ20" s="27"/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6">
        <v>2003</v>
      </c>
      <c r="C21" s="66"/>
      <c r="D21" s="67" t="s">
        <v>37</v>
      </c>
      <c r="E21" s="66"/>
      <c r="F21" s="69" t="s">
        <v>54</v>
      </c>
      <c r="G21" s="71"/>
      <c r="H21" s="70"/>
      <c r="I21" s="66"/>
      <c r="J21" s="66"/>
      <c r="K21" s="66"/>
      <c r="L21" s="66"/>
      <c r="M21" s="66"/>
      <c r="N21" s="68"/>
      <c r="O21" s="25"/>
      <c r="P21" s="19"/>
      <c r="Q21" s="19"/>
      <c r="R21" s="19"/>
      <c r="S21" s="19"/>
      <c r="T21" s="1"/>
      <c r="U21" s="27"/>
      <c r="V21" s="27"/>
      <c r="W21" s="27"/>
      <c r="X21" s="27"/>
      <c r="Y21" s="27"/>
      <c r="Z21" s="30">
        <v>6</v>
      </c>
      <c r="AA21" s="30">
        <v>0</v>
      </c>
      <c r="AB21" s="30">
        <v>18</v>
      </c>
      <c r="AC21" s="30">
        <v>5</v>
      </c>
      <c r="AD21" s="30">
        <v>39</v>
      </c>
      <c r="AE21" s="27"/>
      <c r="AF21" s="27"/>
      <c r="AG21" s="27"/>
      <c r="AH21" s="27"/>
      <c r="AI21" s="27"/>
      <c r="AJ21" s="27"/>
      <c r="AK21" s="63" t="s">
        <v>51</v>
      </c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27">
        <v>2004</v>
      </c>
      <c r="C22" s="27" t="s">
        <v>48</v>
      </c>
      <c r="D22" s="28" t="s">
        <v>38</v>
      </c>
      <c r="E22" s="27">
        <v>20</v>
      </c>
      <c r="F22" s="27">
        <v>0</v>
      </c>
      <c r="G22" s="27">
        <v>42</v>
      </c>
      <c r="H22" s="27">
        <v>2</v>
      </c>
      <c r="I22" s="27">
        <v>57</v>
      </c>
      <c r="J22" s="27">
        <v>0</v>
      </c>
      <c r="K22" s="27">
        <v>1</v>
      </c>
      <c r="L22" s="27">
        <v>14</v>
      </c>
      <c r="M22" s="27">
        <v>42</v>
      </c>
      <c r="N22" s="29">
        <v>0.44500000000000001</v>
      </c>
      <c r="O22" s="25">
        <f>PRODUCT(I22/N22)</f>
        <v>128.08988764044943</v>
      </c>
      <c r="P22" s="19" t="s">
        <v>66</v>
      </c>
      <c r="Q22" s="19"/>
      <c r="R22" s="19"/>
      <c r="S22" s="19"/>
      <c r="T22" s="1"/>
      <c r="U22" s="27">
        <v>7</v>
      </c>
      <c r="V22" s="27">
        <v>0</v>
      </c>
      <c r="W22" s="27">
        <v>5</v>
      </c>
      <c r="X22" s="27">
        <v>0</v>
      </c>
      <c r="Y22" s="27">
        <v>12</v>
      </c>
      <c r="Z22" s="30"/>
      <c r="AA22" s="30"/>
      <c r="AB22" s="30"/>
      <c r="AC22" s="30"/>
      <c r="AD22" s="30"/>
      <c r="AE22" s="27"/>
      <c r="AF22" s="27"/>
      <c r="AG22" s="27"/>
      <c r="AH22" s="27"/>
      <c r="AI22" s="27"/>
      <c r="AJ22" s="27"/>
      <c r="AK22" s="14" t="s">
        <v>52</v>
      </c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7">
        <v>2005</v>
      </c>
      <c r="C23" s="27" t="s">
        <v>46</v>
      </c>
      <c r="D23" s="28" t="s">
        <v>40</v>
      </c>
      <c r="E23" s="27">
        <v>20</v>
      </c>
      <c r="F23" s="27">
        <v>1</v>
      </c>
      <c r="G23" s="27">
        <v>36</v>
      </c>
      <c r="H23" s="27">
        <v>4</v>
      </c>
      <c r="I23" s="27">
        <v>56</v>
      </c>
      <c r="J23" s="27">
        <v>1</v>
      </c>
      <c r="K23" s="27">
        <v>5</v>
      </c>
      <c r="L23" s="27">
        <v>13</v>
      </c>
      <c r="M23" s="27">
        <v>37</v>
      </c>
      <c r="N23" s="29">
        <v>0.42099999999999999</v>
      </c>
      <c r="O23" s="25">
        <f>PRODUCT(I23/N23)</f>
        <v>133.0166270783848</v>
      </c>
      <c r="P23" s="19" t="s">
        <v>48</v>
      </c>
      <c r="Q23" s="19"/>
      <c r="R23" s="19"/>
      <c r="S23" s="19"/>
      <c r="T23" s="1"/>
      <c r="U23" s="27">
        <v>12</v>
      </c>
      <c r="V23" s="27">
        <v>1</v>
      </c>
      <c r="W23" s="27">
        <v>21</v>
      </c>
      <c r="X23" s="27">
        <v>2</v>
      </c>
      <c r="Y23" s="27">
        <v>29</v>
      </c>
      <c r="Z23" s="30"/>
      <c r="AA23" s="30"/>
      <c r="AB23" s="30"/>
      <c r="AC23" s="30"/>
      <c r="AD23" s="30"/>
      <c r="AE23" s="27"/>
      <c r="AF23" s="27"/>
      <c r="AG23" s="27"/>
      <c r="AH23" s="27"/>
      <c r="AI23" s="27"/>
      <c r="AJ23" s="27">
        <v>1</v>
      </c>
      <c r="AK23" s="14" t="s">
        <v>53</v>
      </c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27">
        <v>2006</v>
      </c>
      <c r="C24" s="27" t="s">
        <v>48</v>
      </c>
      <c r="D24" s="28" t="s">
        <v>39</v>
      </c>
      <c r="E24" s="27">
        <v>15</v>
      </c>
      <c r="F24" s="27">
        <v>0</v>
      </c>
      <c r="G24" s="27">
        <v>18</v>
      </c>
      <c r="H24" s="27">
        <v>0</v>
      </c>
      <c r="I24" s="27">
        <v>33</v>
      </c>
      <c r="J24" s="27">
        <v>0</v>
      </c>
      <c r="K24" s="27">
        <v>0</v>
      </c>
      <c r="L24" s="27">
        <v>15</v>
      </c>
      <c r="M24" s="27">
        <v>18</v>
      </c>
      <c r="N24" s="29">
        <v>0.39300000000000002</v>
      </c>
      <c r="O24" s="25">
        <f>PRODUCT(I24/N24)</f>
        <v>83.969465648854964</v>
      </c>
      <c r="P24" s="19"/>
      <c r="Q24" s="19"/>
      <c r="R24" s="19"/>
      <c r="S24" s="19"/>
      <c r="T24" s="1"/>
      <c r="U24" s="27"/>
      <c r="V24" s="27"/>
      <c r="W24" s="27"/>
      <c r="X24" s="27"/>
      <c r="Y24" s="27"/>
      <c r="Z24" s="30"/>
      <c r="AA24" s="30"/>
      <c r="AB24" s="30"/>
      <c r="AC24" s="30"/>
      <c r="AD24" s="30"/>
      <c r="AE24" s="27"/>
      <c r="AF24" s="27"/>
      <c r="AG24" s="27"/>
      <c r="AH24" s="27"/>
      <c r="AI24" s="27"/>
      <c r="AJ24" s="27"/>
      <c r="AK24" s="1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27">
        <v>2007</v>
      </c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  <c r="N25" s="29"/>
      <c r="O25" s="25"/>
      <c r="P25" s="19"/>
      <c r="Q25" s="19"/>
      <c r="R25" s="19"/>
      <c r="S25" s="19"/>
      <c r="T25" s="1"/>
      <c r="U25" s="27"/>
      <c r="V25" s="27"/>
      <c r="W25" s="27"/>
      <c r="X25" s="27"/>
      <c r="Y25" s="27"/>
      <c r="Z25" s="30"/>
      <c r="AA25" s="30"/>
      <c r="AB25" s="30"/>
      <c r="AC25" s="30"/>
      <c r="AD25" s="30"/>
      <c r="AE25" s="27"/>
      <c r="AF25" s="27"/>
      <c r="AG25" s="27"/>
      <c r="AH25" s="27"/>
      <c r="AI25" s="27"/>
      <c r="AJ25" s="27"/>
      <c r="AK25" s="14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27">
        <v>2008</v>
      </c>
      <c r="C26" s="27" t="s">
        <v>46</v>
      </c>
      <c r="D26" s="28" t="s">
        <v>40</v>
      </c>
      <c r="E26" s="27">
        <v>20</v>
      </c>
      <c r="F26" s="27">
        <v>1</v>
      </c>
      <c r="G26" s="27">
        <v>46</v>
      </c>
      <c r="H26" s="27">
        <v>3</v>
      </c>
      <c r="I26" s="27">
        <v>66</v>
      </c>
      <c r="J26" s="27">
        <v>1</v>
      </c>
      <c r="K26" s="27">
        <v>0</v>
      </c>
      <c r="L26" s="27">
        <v>18</v>
      </c>
      <c r="M26" s="27">
        <v>47</v>
      </c>
      <c r="N26" s="29">
        <v>0.47099999999999997</v>
      </c>
      <c r="O26" s="25">
        <f>PRODUCT(I26/N26)</f>
        <v>140.12738853503186</v>
      </c>
      <c r="P26" s="27" t="s">
        <v>47</v>
      </c>
      <c r="Q26" s="19"/>
      <c r="R26" s="27" t="s">
        <v>47</v>
      </c>
      <c r="S26" s="19"/>
      <c r="T26" s="1"/>
      <c r="U26" s="27">
        <v>13</v>
      </c>
      <c r="V26" s="27">
        <v>0</v>
      </c>
      <c r="W26" s="27">
        <v>26</v>
      </c>
      <c r="X26" s="27">
        <v>0</v>
      </c>
      <c r="Y26" s="27">
        <v>41</v>
      </c>
      <c r="Z26" s="30"/>
      <c r="AA26" s="30"/>
      <c r="AB26" s="30"/>
      <c r="AC26" s="30"/>
      <c r="AD26" s="30"/>
      <c r="AE26" s="27"/>
      <c r="AF26" s="27"/>
      <c r="AG26" s="27"/>
      <c r="AH26" s="27"/>
      <c r="AI26" s="27"/>
      <c r="AJ26" s="27">
        <v>1</v>
      </c>
      <c r="AK26" s="14" t="s">
        <v>53</v>
      </c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27">
        <v>2009</v>
      </c>
      <c r="C27" s="27" t="s">
        <v>47</v>
      </c>
      <c r="D27" s="28" t="s">
        <v>40</v>
      </c>
      <c r="E27" s="27">
        <v>24</v>
      </c>
      <c r="F27" s="27">
        <v>0</v>
      </c>
      <c r="G27" s="27">
        <v>61</v>
      </c>
      <c r="H27" s="27">
        <v>2</v>
      </c>
      <c r="I27" s="27">
        <v>90</v>
      </c>
      <c r="J27" s="27">
        <v>0</v>
      </c>
      <c r="K27" s="27">
        <v>5</v>
      </c>
      <c r="L27" s="27">
        <v>24</v>
      </c>
      <c r="M27" s="27">
        <v>61</v>
      </c>
      <c r="N27" s="29">
        <v>0.48899999999999999</v>
      </c>
      <c r="O27" s="25">
        <f>PRODUCT(I27/N27)</f>
        <v>184.04907975460122</v>
      </c>
      <c r="P27" s="27" t="s">
        <v>47</v>
      </c>
      <c r="Q27" s="19"/>
      <c r="R27" s="19" t="s">
        <v>65</v>
      </c>
      <c r="S27" s="19"/>
      <c r="T27" s="1"/>
      <c r="U27" s="27">
        <v>10</v>
      </c>
      <c r="V27" s="27">
        <v>0</v>
      </c>
      <c r="W27" s="27">
        <v>9</v>
      </c>
      <c r="X27" s="27">
        <v>0</v>
      </c>
      <c r="Y27" s="27">
        <v>19</v>
      </c>
      <c r="Z27" s="30"/>
      <c r="AA27" s="30"/>
      <c r="AB27" s="30"/>
      <c r="AC27" s="30"/>
      <c r="AD27" s="30"/>
      <c r="AE27" s="27"/>
      <c r="AF27" s="27"/>
      <c r="AG27" s="27"/>
      <c r="AH27" s="27"/>
      <c r="AI27" s="27">
        <v>1</v>
      </c>
      <c r="AJ27" s="27"/>
      <c r="AK27" s="14" t="s">
        <v>50</v>
      </c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27">
        <v>2010</v>
      </c>
      <c r="C28" s="27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9"/>
      <c r="O28" s="25"/>
      <c r="P28" s="19"/>
      <c r="Q28" s="19"/>
      <c r="R28" s="19"/>
      <c r="S28" s="19"/>
      <c r="T28" s="1"/>
      <c r="U28" s="27"/>
      <c r="V28" s="27"/>
      <c r="W28" s="27"/>
      <c r="X28" s="27"/>
      <c r="Y28" s="27"/>
      <c r="Z28" s="30"/>
      <c r="AA28" s="30"/>
      <c r="AB28" s="30"/>
      <c r="AC28" s="30"/>
      <c r="AD28" s="30"/>
      <c r="AE28" s="27"/>
      <c r="AF28" s="27"/>
      <c r="AG28" s="27"/>
      <c r="AH28" s="27"/>
      <c r="AI28" s="27"/>
      <c r="AJ28" s="27"/>
      <c r="AK28" s="14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66">
        <v>2011</v>
      </c>
      <c r="C29" s="66"/>
      <c r="D29" s="67" t="s">
        <v>37</v>
      </c>
      <c r="E29" s="66"/>
      <c r="F29" s="69" t="s">
        <v>54</v>
      </c>
      <c r="G29" s="71"/>
      <c r="H29" s="70"/>
      <c r="I29" s="66"/>
      <c r="J29" s="66"/>
      <c r="K29" s="66"/>
      <c r="L29" s="66"/>
      <c r="M29" s="66"/>
      <c r="N29" s="68"/>
      <c r="O29" s="25"/>
      <c r="P29" s="19"/>
      <c r="Q29" s="19"/>
      <c r="R29" s="19"/>
      <c r="S29" s="19"/>
      <c r="T29" s="1"/>
      <c r="U29" s="27"/>
      <c r="V29" s="27"/>
      <c r="W29" s="27"/>
      <c r="X29" s="27"/>
      <c r="Y29" s="27"/>
      <c r="Z29" s="30"/>
      <c r="AA29" s="30"/>
      <c r="AB29" s="30"/>
      <c r="AC29" s="30"/>
      <c r="AD29" s="30"/>
      <c r="AE29" s="27"/>
      <c r="AF29" s="27"/>
      <c r="AG29" s="27"/>
      <c r="AH29" s="27"/>
      <c r="AI29" s="27"/>
      <c r="AJ29" s="27"/>
      <c r="AK29" s="14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7" t="s">
        <v>9</v>
      </c>
      <c r="C30" s="18"/>
      <c r="D30" s="16"/>
      <c r="E30" s="19">
        <f t="shared" ref="E30:M30" si="1">SUM(E6:E29)</f>
        <v>218</v>
      </c>
      <c r="F30" s="19">
        <f t="shared" si="1"/>
        <v>7</v>
      </c>
      <c r="G30" s="19">
        <f t="shared" si="1"/>
        <v>353</v>
      </c>
      <c r="H30" s="19">
        <f t="shared" si="1"/>
        <v>38</v>
      </c>
      <c r="I30" s="19">
        <f t="shared" si="1"/>
        <v>675</v>
      </c>
      <c r="J30" s="19">
        <f t="shared" si="1"/>
        <v>32</v>
      </c>
      <c r="K30" s="19">
        <f t="shared" si="1"/>
        <v>91</v>
      </c>
      <c r="L30" s="19">
        <f t="shared" si="1"/>
        <v>192</v>
      </c>
      <c r="M30" s="19">
        <f t="shared" si="1"/>
        <v>360</v>
      </c>
      <c r="N30" s="31">
        <v>0.47299999999999998</v>
      </c>
      <c r="O30" s="32">
        <f t="shared" ref="O30:AJ30" si="2">SUM(O6:O29)</f>
        <v>1356.0722221248507</v>
      </c>
      <c r="P30" s="19"/>
      <c r="Q30" s="19"/>
      <c r="R30" s="19"/>
      <c r="S30" s="19"/>
      <c r="T30" s="1"/>
      <c r="U30" s="19">
        <f t="shared" si="2"/>
        <v>65</v>
      </c>
      <c r="V30" s="19">
        <f t="shared" si="2"/>
        <v>1</v>
      </c>
      <c r="W30" s="19">
        <f t="shared" si="2"/>
        <v>80</v>
      </c>
      <c r="X30" s="19">
        <f t="shared" si="2"/>
        <v>2</v>
      </c>
      <c r="Y30" s="19">
        <f t="shared" si="2"/>
        <v>136</v>
      </c>
      <c r="Z30" s="19">
        <f t="shared" si="2"/>
        <v>13</v>
      </c>
      <c r="AA30" s="19">
        <f t="shared" si="2"/>
        <v>0</v>
      </c>
      <c r="AB30" s="19">
        <f t="shared" si="2"/>
        <v>30</v>
      </c>
      <c r="AC30" s="19">
        <f t="shared" si="2"/>
        <v>5</v>
      </c>
      <c r="AD30" s="19">
        <f t="shared" si="2"/>
        <v>55</v>
      </c>
      <c r="AE30" s="19">
        <f t="shared" si="2"/>
        <v>1</v>
      </c>
      <c r="AF30" s="19">
        <f t="shared" si="2"/>
        <v>0</v>
      </c>
      <c r="AG30" s="19">
        <f t="shared" si="2"/>
        <v>0</v>
      </c>
      <c r="AH30" s="19">
        <f t="shared" si="2"/>
        <v>1</v>
      </c>
      <c r="AI30" s="19">
        <f t="shared" si="2"/>
        <v>1</v>
      </c>
      <c r="AJ30" s="19">
        <f t="shared" si="2"/>
        <v>3</v>
      </c>
      <c r="AK30" s="14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28" t="s">
        <v>2</v>
      </c>
      <c r="C31" s="33"/>
      <c r="D31" s="34">
        <f>SUM(F30:H30)+((I30-F30-G30)/3)+(E30/3)+(AE30*25)+(AF30*25)+(AG30*10)+(AH30*25)+(AI30*20)+(AJ30*15)</f>
        <v>690.66666666666663</v>
      </c>
      <c r="E31" s="1"/>
      <c r="F31" s="1"/>
      <c r="G31" s="1"/>
      <c r="H31" s="1"/>
      <c r="I31" s="1"/>
      <c r="J31" s="1"/>
      <c r="K31" s="1"/>
      <c r="L31" s="1"/>
      <c r="M31" s="1"/>
      <c r="N31" s="35"/>
      <c r="O31" s="1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5"/>
      <c r="AH31" s="1"/>
      <c r="AI31" s="36"/>
      <c r="AJ31" s="1"/>
      <c r="AK31" s="1"/>
      <c r="AL31" s="24"/>
      <c r="AM31" s="9"/>
      <c r="AN31" s="9"/>
      <c r="AO31" s="9"/>
      <c r="AP31" s="9"/>
      <c r="AQ31" s="9"/>
    </row>
    <row r="32" spans="1:43" s="10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37"/>
      <c r="P32" s="25"/>
      <c r="Q32" s="25"/>
      <c r="R32" s="25"/>
      <c r="S32" s="25"/>
      <c r="T32" s="25"/>
      <c r="U32" s="1"/>
      <c r="V32" s="3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5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23" t="s">
        <v>16</v>
      </c>
      <c r="C33" s="40"/>
      <c r="D33" s="40"/>
      <c r="E33" s="19" t="s">
        <v>4</v>
      </c>
      <c r="F33" s="19" t="s">
        <v>13</v>
      </c>
      <c r="G33" s="16" t="s">
        <v>14</v>
      </c>
      <c r="H33" s="19" t="s">
        <v>15</v>
      </c>
      <c r="I33" s="19" t="s">
        <v>3</v>
      </c>
      <c r="J33" s="1"/>
      <c r="K33" s="19" t="s">
        <v>25</v>
      </c>
      <c r="L33" s="19" t="s">
        <v>26</v>
      </c>
      <c r="M33" s="19" t="s">
        <v>27</v>
      </c>
      <c r="N33" s="31" t="s">
        <v>33</v>
      </c>
      <c r="O33" s="38"/>
      <c r="P33" s="41" t="s">
        <v>68</v>
      </c>
      <c r="Q33" s="13"/>
      <c r="R33" s="13"/>
      <c r="S33" s="13"/>
      <c r="T33" s="77"/>
      <c r="U33" s="77"/>
      <c r="V33" s="77"/>
      <c r="W33" s="77"/>
      <c r="X33" s="77"/>
      <c r="Y33" s="13"/>
      <c r="Z33" s="13"/>
      <c r="AA33" s="13"/>
      <c r="AB33" s="13"/>
      <c r="AC33" s="13"/>
      <c r="AD33" s="13"/>
      <c r="AE33" s="13"/>
      <c r="AF33" s="12"/>
      <c r="AG33" s="13"/>
      <c r="AH33" s="13"/>
      <c r="AI33" s="13"/>
      <c r="AJ33" s="13"/>
      <c r="AK33" s="78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41" t="s">
        <v>17</v>
      </c>
      <c r="C34" s="13"/>
      <c r="D34" s="42"/>
      <c r="E34" s="27">
        <f>PRODUCT(E30)</f>
        <v>218</v>
      </c>
      <c r="F34" s="27">
        <f>PRODUCT(F30)</f>
        <v>7</v>
      </c>
      <c r="G34" s="27">
        <f>PRODUCT(G30)</f>
        <v>353</v>
      </c>
      <c r="H34" s="27">
        <f>PRODUCT(H30)</f>
        <v>38</v>
      </c>
      <c r="I34" s="27">
        <f>PRODUCT(I30)</f>
        <v>675</v>
      </c>
      <c r="J34" s="1"/>
      <c r="K34" s="43">
        <f>PRODUCT((F34+G34)/E34)</f>
        <v>1.6513761467889909</v>
      </c>
      <c r="L34" s="43">
        <f>PRODUCT(H34/E34)</f>
        <v>0.1743119266055046</v>
      </c>
      <c r="M34" s="43">
        <f>PRODUCT(I34/E34)</f>
        <v>3.096330275229358</v>
      </c>
      <c r="N34" s="29">
        <v>0.47299999999999998</v>
      </c>
      <c r="O34" s="38"/>
      <c r="P34" s="79" t="s">
        <v>69</v>
      </c>
      <c r="Q34" s="80"/>
      <c r="R34" s="80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2"/>
      <c r="AE34" s="81"/>
      <c r="AF34" s="83"/>
      <c r="AG34" s="81"/>
      <c r="AH34" s="81"/>
      <c r="AI34" s="82"/>
      <c r="AJ34" s="81"/>
      <c r="AK34" s="84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44" t="s">
        <v>18</v>
      </c>
      <c r="C35" s="45"/>
      <c r="D35" s="46"/>
      <c r="E35" s="27">
        <f>PRODUCT(U30)</f>
        <v>65</v>
      </c>
      <c r="F35" s="27">
        <f>PRODUCT(V30)</f>
        <v>1</v>
      </c>
      <c r="G35" s="27">
        <f>PRODUCT(W30)</f>
        <v>80</v>
      </c>
      <c r="H35" s="27">
        <f>PRODUCT(X30)</f>
        <v>2</v>
      </c>
      <c r="I35" s="27">
        <f>PRODUCT(Y30)</f>
        <v>136</v>
      </c>
      <c r="J35" s="1"/>
      <c r="K35" s="43">
        <f>PRODUCT((F35+G35)/E35)</f>
        <v>1.2461538461538462</v>
      </c>
      <c r="L35" s="43">
        <f>PRODUCT(H35/E35)</f>
        <v>3.0769230769230771E-2</v>
      </c>
      <c r="M35" s="43">
        <f>PRODUCT(I35/E35)</f>
        <v>2.0923076923076924</v>
      </c>
      <c r="N35" s="29"/>
      <c r="O35" s="38"/>
      <c r="P35" s="85" t="s">
        <v>70</v>
      </c>
      <c r="Q35" s="86"/>
      <c r="R35" s="86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8"/>
      <c r="AE35" s="87"/>
      <c r="AF35" s="89"/>
      <c r="AG35" s="87"/>
      <c r="AH35" s="87"/>
      <c r="AI35" s="88"/>
      <c r="AJ35" s="87"/>
      <c r="AK35" s="90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47" t="s">
        <v>19</v>
      </c>
      <c r="C36" s="48"/>
      <c r="D36" s="49"/>
      <c r="E36" s="30">
        <f>PRODUCT(Z30)</f>
        <v>13</v>
      </c>
      <c r="F36" s="30">
        <f>PRODUCT(AA30)</f>
        <v>0</v>
      </c>
      <c r="G36" s="30">
        <f>PRODUCT(AB30)</f>
        <v>30</v>
      </c>
      <c r="H36" s="30">
        <f>PRODUCT(AC30)</f>
        <v>5</v>
      </c>
      <c r="I36" s="30">
        <f>PRODUCT(AD30)</f>
        <v>55</v>
      </c>
      <c r="J36" s="1"/>
      <c r="K36" s="50">
        <f>PRODUCT((F36+G36)/E36)</f>
        <v>2.3076923076923075</v>
      </c>
      <c r="L36" s="50">
        <f>PRODUCT(H36/E36)</f>
        <v>0.38461538461538464</v>
      </c>
      <c r="M36" s="50">
        <f>PRODUCT(I36/E36)</f>
        <v>4.2307692307692308</v>
      </c>
      <c r="N36" s="51"/>
      <c r="O36" s="38"/>
      <c r="P36" s="85" t="s">
        <v>71</v>
      </c>
      <c r="Q36" s="86"/>
      <c r="R36" s="86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8"/>
      <c r="AE36" s="87"/>
      <c r="AF36" s="89"/>
      <c r="AG36" s="87"/>
      <c r="AH36" s="87"/>
      <c r="AI36" s="88"/>
      <c r="AJ36" s="87"/>
      <c r="AK36" s="90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52" t="s">
        <v>20</v>
      </c>
      <c r="C37" s="53"/>
      <c r="D37" s="54"/>
      <c r="E37" s="19">
        <f>SUM(E34:E36)</f>
        <v>296</v>
      </c>
      <c r="F37" s="19">
        <f>SUM(F34:F36)</f>
        <v>8</v>
      </c>
      <c r="G37" s="19">
        <f>SUM(G34:G36)</f>
        <v>463</v>
      </c>
      <c r="H37" s="19">
        <f>SUM(H34:H36)</f>
        <v>45</v>
      </c>
      <c r="I37" s="19">
        <f>SUM(I34:I36)</f>
        <v>866</v>
      </c>
      <c r="J37" s="1"/>
      <c r="K37" s="55">
        <f>PRODUCT((F37+G37)/E37)</f>
        <v>1.5912162162162162</v>
      </c>
      <c r="L37" s="55">
        <f>PRODUCT(H37/E37)</f>
        <v>0.15202702702702703</v>
      </c>
      <c r="M37" s="55">
        <f>PRODUCT(I37/E37)</f>
        <v>2.9256756756756759</v>
      </c>
      <c r="N37" s="31"/>
      <c r="O37" s="38"/>
      <c r="P37" s="91" t="s">
        <v>72</v>
      </c>
      <c r="Q37" s="92"/>
      <c r="R37" s="92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4"/>
      <c r="AE37" s="93"/>
      <c r="AF37" s="95"/>
      <c r="AG37" s="93"/>
      <c r="AH37" s="93"/>
      <c r="AI37" s="94"/>
      <c r="AJ37" s="93"/>
      <c r="AK37" s="96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36"/>
      <c r="C38" s="36"/>
      <c r="D38" s="36"/>
      <c r="E38" s="36"/>
      <c r="F38" s="36"/>
      <c r="G38" s="36"/>
      <c r="H38" s="36"/>
      <c r="I38" s="36"/>
      <c r="J38" s="1"/>
      <c r="K38" s="36"/>
      <c r="L38" s="36"/>
      <c r="M38" s="36"/>
      <c r="N38" s="35"/>
      <c r="O38" s="38"/>
      <c r="P38" s="25"/>
      <c r="Q38" s="25"/>
      <c r="R38" s="25"/>
      <c r="S38" s="25"/>
      <c r="T38" s="25"/>
      <c r="U38" s="38"/>
      <c r="V38" s="1"/>
      <c r="W38" s="9"/>
      <c r="X38" s="1"/>
      <c r="Y38" s="1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 t="s">
        <v>34</v>
      </c>
      <c r="C39" s="1"/>
      <c r="D39" s="1" t="s">
        <v>58</v>
      </c>
      <c r="E39" s="1"/>
      <c r="F39" s="38"/>
      <c r="G39" s="1"/>
      <c r="H39" s="1"/>
      <c r="I39" s="1"/>
      <c r="J39" s="1"/>
      <c r="K39" s="1"/>
      <c r="L39" s="1"/>
      <c r="M39" s="1"/>
      <c r="N39" s="38"/>
      <c r="O39" s="38"/>
      <c r="P39" s="25"/>
      <c r="Q39" s="25"/>
      <c r="R39" s="25"/>
      <c r="S39" s="25"/>
      <c r="T39" s="25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24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 t="s">
        <v>59</v>
      </c>
      <c r="E40" s="1"/>
      <c r="F40" s="38"/>
      <c r="G40" s="1"/>
      <c r="H40" s="1"/>
      <c r="I40" s="1"/>
      <c r="J40" s="1"/>
      <c r="K40" s="1"/>
      <c r="L40" s="1"/>
      <c r="M40" s="1"/>
      <c r="N40" s="38"/>
      <c r="O40" s="38"/>
      <c r="P40" s="25"/>
      <c r="Q40" s="25"/>
      <c r="R40" s="25"/>
      <c r="S40" s="25"/>
      <c r="T40" s="25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 t="s">
        <v>60</v>
      </c>
      <c r="E41" s="1"/>
      <c r="F41" s="38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1"/>
      <c r="AC41" s="1"/>
      <c r="AD41" s="1"/>
      <c r="AE41" s="1"/>
      <c r="AF41" s="1"/>
      <c r="AG41" s="25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38"/>
      <c r="C42" s="38"/>
      <c r="D42" s="1" t="s">
        <v>61</v>
      </c>
      <c r="E42" s="38"/>
      <c r="F42" s="25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25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38"/>
      <c r="C43" s="38"/>
      <c r="D43" s="1" t="s">
        <v>62</v>
      </c>
      <c r="E43" s="38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6"/>
      <c r="AB43" s="1"/>
      <c r="AC43" s="1"/>
      <c r="AD43" s="1"/>
      <c r="AE43" s="1"/>
      <c r="AF43" s="1"/>
      <c r="AG43" s="25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8" customFormat="1" ht="15" customHeight="1" x14ac:dyDescent="0.25">
      <c r="A44" s="1"/>
      <c r="B44" s="38"/>
      <c r="C44" s="38"/>
      <c r="D44" s="1" t="s">
        <v>63</v>
      </c>
      <c r="E44" s="38"/>
      <c r="F44" s="1"/>
      <c r="G44" s="1"/>
      <c r="H44" s="1"/>
      <c r="I44" s="1"/>
      <c r="J44" s="1"/>
      <c r="K44" s="1"/>
      <c r="L44" s="1"/>
      <c r="M44" s="57"/>
      <c r="N44" s="57"/>
      <c r="O44" s="25"/>
      <c r="P44" s="25"/>
      <c r="Q44" s="25"/>
      <c r="R44" s="25"/>
      <c r="S44" s="25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25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8" customFormat="1" ht="15" customHeight="1" x14ac:dyDescent="0.25">
      <c r="A45" s="1"/>
      <c r="B45" s="38"/>
      <c r="C45" s="38"/>
      <c r="D45" s="38"/>
      <c r="E45" s="38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25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6"/>
      <c r="AB46" s="1"/>
      <c r="AC46" s="25"/>
      <c r="AD46" s="25"/>
      <c r="AE46" s="25"/>
      <c r="AF46" s="25"/>
      <c r="AG46" s="25"/>
      <c r="AH46" s="25"/>
      <c r="AI46" s="25"/>
      <c r="AJ46" s="25"/>
      <c r="AK46" s="25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6"/>
      <c r="AB47" s="1"/>
      <c r="AC47" s="25"/>
      <c r="AD47" s="25"/>
      <c r="AE47" s="25"/>
      <c r="AF47" s="25"/>
      <c r="AG47" s="25"/>
      <c r="AH47" s="25"/>
      <c r="AI47" s="25"/>
      <c r="AJ47" s="25"/>
      <c r="AK47" s="25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6"/>
      <c r="AB48" s="1"/>
      <c r="AC48" s="25"/>
      <c r="AD48" s="25"/>
      <c r="AE48" s="25"/>
      <c r="AF48" s="25"/>
      <c r="AG48" s="25"/>
      <c r="AH48" s="25"/>
      <c r="AI48" s="25"/>
      <c r="AJ48" s="25"/>
      <c r="AK48" s="25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6"/>
      <c r="AB49" s="1"/>
      <c r="AC49" s="1"/>
      <c r="AD49" s="1"/>
      <c r="AE49" s="1"/>
      <c r="AF49" s="1"/>
      <c r="AG49" s="25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7"/>
      <c r="N50" s="35"/>
      <c r="O50" s="25"/>
      <c r="P50" s="25"/>
      <c r="Q50" s="25"/>
      <c r="R50" s="25"/>
      <c r="S50" s="25"/>
      <c r="T50" s="25"/>
      <c r="U50" s="1"/>
      <c r="V50" s="38"/>
      <c r="W50" s="1"/>
      <c r="X50" s="25"/>
      <c r="Y50" s="25"/>
      <c r="Z50" s="25"/>
      <c r="AA50" s="25"/>
      <c r="AB50" s="1"/>
      <c r="AC50" s="1"/>
      <c r="AD50" s="1"/>
      <c r="AE50" s="1"/>
      <c r="AF50" s="1"/>
      <c r="AG50" s="25"/>
      <c r="AH50" s="1"/>
      <c r="AI50" s="1"/>
      <c r="AJ50" s="1"/>
      <c r="AK50" s="3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7"/>
      <c r="N51" s="57"/>
      <c r="O51" s="25"/>
      <c r="P51" s="25"/>
      <c r="Q51" s="25"/>
      <c r="R51" s="25"/>
      <c r="S51" s="25"/>
      <c r="T51" s="25"/>
      <c r="U51" s="1"/>
      <c r="V51" s="38"/>
      <c r="W51" s="1"/>
      <c r="X51" s="25"/>
      <c r="Y51" s="25"/>
      <c r="Z51" s="25"/>
      <c r="AA51" s="25"/>
      <c r="AB51" s="1"/>
      <c r="AC51" s="1"/>
      <c r="AD51" s="1"/>
      <c r="AE51" s="1"/>
      <c r="AF51" s="1"/>
      <c r="AG51" s="25"/>
      <c r="AH51" s="1"/>
      <c r="AI51" s="1"/>
      <c r="AJ51" s="1"/>
      <c r="AK51" s="3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9"/>
      <c r="Q52" s="9"/>
      <c r="R52" s="9"/>
      <c r="S52" s="1"/>
      <c r="T52" s="25"/>
      <c r="U52" s="1"/>
      <c r="V52" s="38"/>
      <c r="W52" s="1"/>
      <c r="X52" s="1"/>
      <c r="Y52" s="25"/>
      <c r="Z52" s="25"/>
      <c r="AA52" s="56"/>
      <c r="AB52" s="1"/>
      <c r="AC52" s="1"/>
      <c r="AD52" s="1"/>
      <c r="AE52" s="1"/>
      <c r="AF52" s="1"/>
      <c r="AG52" s="25"/>
      <c r="AH52" s="1"/>
      <c r="AI52" s="1"/>
      <c r="AJ52" s="1"/>
      <c r="AK52" s="39"/>
      <c r="AL52" s="9"/>
      <c r="AM52" s="58"/>
      <c r="AN52" s="58"/>
      <c r="AO52" s="58"/>
      <c r="AP52" s="58"/>
      <c r="AQ52" s="58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9"/>
      <c r="Q53" s="9"/>
      <c r="R53" s="9"/>
      <c r="S53" s="1"/>
      <c r="T53" s="25"/>
      <c r="U53" s="1"/>
      <c r="V53" s="38"/>
      <c r="W53" s="1"/>
      <c r="X53" s="1"/>
      <c r="Y53" s="25"/>
      <c r="Z53" s="25"/>
      <c r="AA53" s="56"/>
      <c r="AB53" s="1"/>
      <c r="AC53" s="25"/>
      <c r="AD53" s="25"/>
      <c r="AE53" s="25"/>
      <c r="AF53" s="25"/>
      <c r="AG53" s="25"/>
      <c r="AH53" s="25"/>
      <c r="AI53" s="25"/>
      <c r="AJ53" s="25"/>
      <c r="AK53" s="25"/>
      <c r="AL53" s="9"/>
      <c r="AM53" s="58"/>
      <c r="AN53" s="58"/>
      <c r="AO53" s="58"/>
      <c r="AP53" s="58"/>
      <c r="AQ53" s="58"/>
    </row>
    <row r="54" spans="1:43" ht="15" customHeight="1" x14ac:dyDescent="0.25">
      <c r="A54" s="5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9"/>
      <c r="Q54" s="9"/>
      <c r="R54" s="9"/>
      <c r="S54" s="1"/>
      <c r="T54" s="25"/>
      <c r="U54" s="1"/>
      <c r="V54" s="38"/>
      <c r="W54" s="1"/>
      <c r="X54" s="1"/>
      <c r="Y54" s="25"/>
      <c r="Z54" s="25"/>
      <c r="AA54" s="56"/>
      <c r="AB54" s="1"/>
      <c r="AC54" s="25"/>
      <c r="AD54" s="25"/>
      <c r="AE54" s="25"/>
      <c r="AF54" s="25"/>
      <c r="AG54" s="25"/>
      <c r="AH54" s="25"/>
      <c r="AI54" s="25"/>
      <c r="AJ54" s="25"/>
      <c r="AK54" s="25"/>
      <c r="AL54" s="9"/>
    </row>
    <row r="55" spans="1:43" ht="15" customHeight="1" x14ac:dyDescent="0.25">
      <c r="A55" s="5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38"/>
      <c r="W55" s="1"/>
      <c r="X55" s="1"/>
      <c r="Y55" s="25"/>
      <c r="Z55" s="25"/>
      <c r="AA55" s="56"/>
      <c r="AB55" s="1"/>
      <c r="AC55" s="25"/>
      <c r="AD55" s="25"/>
      <c r="AE55" s="25"/>
      <c r="AF55" s="25"/>
      <c r="AG55" s="25"/>
      <c r="AH55" s="25"/>
      <c r="AI55" s="25"/>
      <c r="AJ55" s="25"/>
      <c r="AK55" s="25"/>
      <c r="AL55" s="9"/>
    </row>
    <row r="56" spans="1:43" ht="15" customHeight="1" x14ac:dyDescent="0.25">
      <c r="A56" s="5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9"/>
      <c r="Q56" s="9"/>
      <c r="R56" s="9"/>
      <c r="S56" s="1"/>
      <c r="T56" s="25"/>
      <c r="U56" s="1"/>
      <c r="V56" s="38"/>
      <c r="W56" s="1"/>
      <c r="X56" s="1"/>
      <c r="Y56" s="25"/>
      <c r="Z56" s="25"/>
      <c r="AA56" s="56"/>
      <c r="AB56" s="1"/>
      <c r="AC56" s="1"/>
      <c r="AD56" s="1"/>
      <c r="AE56" s="1"/>
      <c r="AF56" s="1"/>
      <c r="AG56" s="25"/>
      <c r="AH56" s="1"/>
      <c r="AI56" s="1"/>
      <c r="AJ56" s="1"/>
      <c r="AK56" s="39"/>
      <c r="AL56" s="9"/>
    </row>
    <row r="57" spans="1:43" ht="15" customHeight="1" x14ac:dyDescent="0.25">
      <c r="A57" s="59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7"/>
      <c r="N57" s="35"/>
      <c r="O57" s="25"/>
      <c r="P57" s="9"/>
      <c r="Q57" s="9"/>
      <c r="R57" s="9"/>
      <c r="S57" s="1"/>
      <c r="T57" s="25"/>
      <c r="U57" s="1"/>
      <c r="V57" s="38"/>
      <c r="W57" s="1"/>
      <c r="X57" s="25"/>
      <c r="Y57" s="25"/>
      <c r="Z57" s="25"/>
      <c r="AA57" s="25"/>
      <c r="AB57" s="1"/>
      <c r="AC57" s="1"/>
      <c r="AD57" s="1"/>
      <c r="AE57" s="1"/>
      <c r="AF57" s="1"/>
      <c r="AG57" s="25"/>
      <c r="AH57" s="1"/>
      <c r="AI57" s="1"/>
      <c r="AJ57" s="1"/>
      <c r="AK57" s="39"/>
      <c r="AL57" s="9"/>
    </row>
    <row r="58" spans="1:43" ht="15" customHeight="1" x14ac:dyDescent="0.25">
      <c r="A58" s="5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38"/>
      <c r="W58" s="1"/>
      <c r="X58" s="1"/>
      <c r="Y58" s="25"/>
      <c r="Z58" s="25"/>
      <c r="AA58" s="56"/>
      <c r="AB58" s="1"/>
      <c r="AC58" s="25"/>
      <c r="AD58" s="25"/>
      <c r="AE58" s="25"/>
      <c r="AF58" s="25"/>
      <c r="AG58" s="25"/>
      <c r="AH58" s="25"/>
      <c r="AI58" s="25"/>
      <c r="AJ58" s="25"/>
      <c r="AK58" s="25"/>
      <c r="AL58" s="9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38"/>
      <c r="W59" s="1"/>
      <c r="X59" s="1"/>
      <c r="Y59" s="25"/>
      <c r="Z59" s="25"/>
      <c r="AA59" s="56"/>
      <c r="AB59" s="1"/>
      <c r="AC59" s="1"/>
      <c r="AD59" s="1"/>
      <c r="AE59" s="1"/>
      <c r="AF59" s="1"/>
      <c r="AG59" s="25"/>
      <c r="AH59" s="1"/>
      <c r="AI59" s="1"/>
      <c r="AJ59" s="1"/>
      <c r="AK59" s="39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38"/>
      <c r="W60" s="1"/>
      <c r="X60" s="1"/>
      <c r="Y60" s="25"/>
      <c r="Z60" s="25"/>
      <c r="AA60" s="56"/>
      <c r="AB60" s="1"/>
      <c r="AC60" s="1"/>
      <c r="AD60" s="1"/>
      <c r="AE60" s="1"/>
      <c r="AF60" s="1"/>
      <c r="AG60" s="25"/>
      <c r="AH60" s="1"/>
      <c r="AI60" s="1"/>
      <c r="AJ60" s="1"/>
      <c r="AK60" s="39"/>
    </row>
    <row r="61" spans="1:4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38"/>
      <c r="W61" s="1"/>
      <c r="X61" s="1"/>
      <c r="Y61" s="25"/>
      <c r="Z61" s="25"/>
      <c r="AA61" s="56"/>
      <c r="AB61" s="1"/>
      <c r="AC61" s="1"/>
      <c r="AD61" s="1"/>
      <c r="AE61" s="1"/>
      <c r="AF61" s="1"/>
      <c r="AG61" s="25"/>
      <c r="AH61" s="1"/>
      <c r="AI61" s="1"/>
      <c r="AJ61" s="1"/>
      <c r="AK61" s="39"/>
    </row>
    <row r="62" spans="1:4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38"/>
      <c r="W62" s="1"/>
      <c r="X62" s="1"/>
      <c r="Y62" s="25"/>
      <c r="Z62" s="25"/>
      <c r="AA62" s="56"/>
      <c r="AB62" s="1"/>
      <c r="AC62" s="1"/>
      <c r="AD62" s="1"/>
      <c r="AE62" s="1"/>
      <c r="AF62" s="1"/>
      <c r="AG62" s="25"/>
      <c r="AH62" s="1"/>
      <c r="AI62" s="1"/>
      <c r="AJ62" s="1"/>
      <c r="AK62" s="39"/>
    </row>
    <row r="63" spans="1:4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38"/>
      <c r="W63" s="1"/>
      <c r="X63" s="1"/>
      <c r="Y63" s="25"/>
      <c r="Z63" s="25"/>
      <c r="AA63" s="56"/>
      <c r="AB63" s="1"/>
      <c r="AC63" s="1"/>
      <c r="AD63" s="1"/>
      <c r="AE63" s="1"/>
      <c r="AF63" s="1"/>
      <c r="AG63" s="25"/>
      <c r="AH63" s="1"/>
      <c r="AI63" s="1"/>
      <c r="AJ63" s="1"/>
      <c r="AK63" s="39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30" style="127" customWidth="1"/>
    <col min="3" max="3" width="17.5703125" style="75" customWidth="1"/>
    <col min="4" max="4" width="10.5703125" style="128" customWidth="1"/>
    <col min="5" max="5" width="10.28515625" style="128" customWidth="1"/>
    <col min="6" max="6" width="0.7109375" style="37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75" customWidth="1"/>
    <col min="22" max="22" width="11" style="75" customWidth="1"/>
    <col min="23" max="23" width="24.140625" style="128" customWidth="1"/>
    <col min="24" max="24" width="9.42578125" style="75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94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70"/>
      <c r="Y1" s="101"/>
      <c r="Z1" s="101"/>
      <c r="AA1" s="101"/>
      <c r="AB1" s="101"/>
      <c r="AC1" s="101"/>
      <c r="AD1" s="101"/>
    </row>
    <row r="2" spans="1:30" x14ac:dyDescent="0.25">
      <c r="A2" s="9"/>
      <c r="B2" s="11" t="s">
        <v>42</v>
      </c>
      <c r="C2" s="4" t="s">
        <v>49</v>
      </c>
      <c r="D2" s="12"/>
      <c r="E2" s="12"/>
      <c r="F2" s="103"/>
      <c r="G2" s="10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2"/>
      <c r="X2" s="78"/>
      <c r="Y2" s="101"/>
      <c r="Z2" s="101"/>
      <c r="AA2" s="101"/>
      <c r="AB2" s="101"/>
      <c r="AC2" s="101"/>
      <c r="AD2" s="101"/>
    </row>
    <row r="3" spans="1:30" x14ac:dyDescent="0.25">
      <c r="A3" s="9"/>
      <c r="B3" s="104" t="s">
        <v>95</v>
      </c>
      <c r="C3" s="23" t="s">
        <v>75</v>
      </c>
      <c r="D3" s="105" t="s">
        <v>76</v>
      </c>
      <c r="E3" s="106" t="s">
        <v>1</v>
      </c>
      <c r="F3" s="25"/>
      <c r="G3" s="107" t="s">
        <v>77</v>
      </c>
      <c r="H3" s="108" t="s">
        <v>78</v>
      </c>
      <c r="I3" s="108" t="s">
        <v>31</v>
      </c>
      <c r="J3" s="18" t="s">
        <v>79</v>
      </c>
      <c r="K3" s="109" t="s">
        <v>80</v>
      </c>
      <c r="L3" s="109" t="s">
        <v>81</v>
      </c>
      <c r="M3" s="107" t="s">
        <v>82</v>
      </c>
      <c r="N3" s="107" t="s">
        <v>30</v>
      </c>
      <c r="O3" s="108" t="s">
        <v>83</v>
      </c>
      <c r="P3" s="107" t="s">
        <v>78</v>
      </c>
      <c r="Q3" s="107" t="s">
        <v>3</v>
      </c>
      <c r="R3" s="107">
        <v>1</v>
      </c>
      <c r="S3" s="107">
        <v>2</v>
      </c>
      <c r="T3" s="107">
        <v>3</v>
      </c>
      <c r="U3" s="107" t="s">
        <v>84</v>
      </c>
      <c r="V3" s="18" t="s">
        <v>21</v>
      </c>
      <c r="W3" s="17" t="s">
        <v>85</v>
      </c>
      <c r="X3" s="17" t="s">
        <v>86</v>
      </c>
      <c r="Y3" s="101"/>
      <c r="Z3" s="101"/>
      <c r="AA3" s="101"/>
      <c r="AB3" s="101"/>
      <c r="AC3" s="101"/>
      <c r="AD3" s="101"/>
    </row>
    <row r="4" spans="1:30" x14ac:dyDescent="0.25">
      <c r="A4" s="130"/>
      <c r="B4" s="131" t="s">
        <v>88</v>
      </c>
      <c r="C4" s="135" t="s">
        <v>96</v>
      </c>
      <c r="D4" s="131" t="s">
        <v>89</v>
      </c>
      <c r="E4" s="136" t="s">
        <v>37</v>
      </c>
      <c r="F4" s="137"/>
      <c r="G4" s="132"/>
      <c r="H4" s="132"/>
      <c r="I4" s="132">
        <v>1</v>
      </c>
      <c r="J4" s="132"/>
      <c r="K4" s="132" t="s">
        <v>93</v>
      </c>
      <c r="L4" s="132"/>
      <c r="M4" s="132">
        <v>1</v>
      </c>
      <c r="N4" s="132"/>
      <c r="O4" s="132"/>
      <c r="P4" s="132"/>
      <c r="Q4" s="133" t="s">
        <v>97</v>
      </c>
      <c r="R4" s="133" t="s">
        <v>98</v>
      </c>
      <c r="S4" s="133" t="s">
        <v>99</v>
      </c>
      <c r="T4" s="133"/>
      <c r="U4" s="133" t="s">
        <v>100</v>
      </c>
      <c r="V4" s="138">
        <v>0.25</v>
      </c>
      <c r="W4" s="135" t="s">
        <v>90</v>
      </c>
      <c r="X4" s="133" t="s">
        <v>91</v>
      </c>
      <c r="Y4" s="101"/>
      <c r="Z4" s="101"/>
      <c r="AA4" s="101"/>
      <c r="AB4" s="101"/>
      <c r="AC4" s="101"/>
      <c r="AD4" s="101"/>
    </row>
    <row r="5" spans="1:30" x14ac:dyDescent="0.25">
      <c r="A5" s="24"/>
      <c r="B5" s="110" t="s">
        <v>87</v>
      </c>
      <c r="C5" s="111" t="s">
        <v>92</v>
      </c>
      <c r="D5" s="112"/>
      <c r="E5" s="113"/>
      <c r="F5" s="114"/>
      <c r="G5" s="115"/>
      <c r="H5" s="115"/>
      <c r="I5" s="115"/>
      <c r="J5" s="116"/>
      <c r="K5" s="116"/>
      <c r="L5" s="116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2"/>
      <c r="X5" s="117"/>
      <c r="Y5" s="101"/>
      <c r="Z5" s="101"/>
      <c r="AA5" s="101"/>
      <c r="AB5" s="101"/>
      <c r="AC5" s="101"/>
      <c r="AD5" s="101"/>
    </row>
    <row r="6" spans="1:30" x14ac:dyDescent="0.25">
      <c r="A6" s="24"/>
      <c r="B6" s="118"/>
      <c r="C6" s="119"/>
      <c r="D6" s="119"/>
      <c r="E6" s="120"/>
      <c r="F6" s="120"/>
      <c r="G6" s="121"/>
      <c r="H6" s="122"/>
      <c r="I6" s="120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3"/>
      <c r="Y6" s="101"/>
      <c r="Z6" s="101"/>
      <c r="AA6" s="101"/>
      <c r="AB6" s="101"/>
      <c r="AC6" s="101"/>
      <c r="AD6" s="101"/>
    </row>
    <row r="7" spans="1:30" x14ac:dyDescent="0.25">
      <c r="A7" s="24"/>
      <c r="B7" s="124"/>
      <c r="C7" s="1"/>
      <c r="D7" s="124"/>
      <c r="E7" s="12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4"/>
      <c r="X7" s="1"/>
      <c r="Y7" s="101"/>
      <c r="Z7" s="101"/>
      <c r="AA7" s="101"/>
      <c r="AB7" s="101"/>
      <c r="AC7" s="101"/>
      <c r="AD7" s="101"/>
    </row>
    <row r="8" spans="1:30" x14ac:dyDescent="0.25">
      <c r="A8" s="24"/>
      <c r="B8" s="124"/>
      <c r="C8" s="1"/>
      <c r="D8" s="124"/>
      <c r="E8" s="12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4"/>
      <c r="X8" s="1"/>
      <c r="Y8" s="101"/>
      <c r="Z8" s="101"/>
      <c r="AA8" s="101"/>
      <c r="AB8" s="101"/>
      <c r="AC8" s="101"/>
      <c r="AD8" s="101"/>
    </row>
    <row r="9" spans="1:30" x14ac:dyDescent="0.25">
      <c r="A9" s="24"/>
      <c r="B9" s="124"/>
      <c r="C9" s="1"/>
      <c r="D9" s="124"/>
      <c r="E9" s="12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4"/>
      <c r="X9" s="1"/>
      <c r="Y9" s="101"/>
      <c r="Z9" s="101"/>
      <c r="AA9" s="101"/>
      <c r="AB9" s="101"/>
      <c r="AC9" s="101"/>
      <c r="AD9" s="101"/>
    </row>
    <row r="10" spans="1:30" x14ac:dyDescent="0.25">
      <c r="A10" s="24"/>
      <c r="B10" s="124"/>
      <c r="C10" s="1"/>
      <c r="D10" s="124"/>
      <c r="E10" s="12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4"/>
      <c r="X10" s="1"/>
      <c r="Y10" s="101"/>
      <c r="Z10" s="101"/>
      <c r="AA10" s="101"/>
      <c r="AB10" s="101"/>
      <c r="AC10" s="101"/>
      <c r="AD10" s="101"/>
    </row>
    <row r="11" spans="1:30" x14ac:dyDescent="0.25">
      <c r="A11" s="24"/>
      <c r="B11" s="124"/>
      <c r="C11" s="1"/>
      <c r="D11" s="124"/>
      <c r="E11" s="12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4"/>
      <c r="X11" s="1"/>
      <c r="Y11" s="101"/>
      <c r="Z11" s="101"/>
      <c r="AA11" s="101"/>
      <c r="AB11" s="101"/>
      <c r="AC11" s="101"/>
      <c r="AD11" s="101"/>
    </row>
    <row r="12" spans="1:30" x14ac:dyDescent="0.25">
      <c r="A12" s="24"/>
      <c r="B12" s="124"/>
      <c r="C12" s="1"/>
      <c r="D12" s="124"/>
      <c r="E12" s="12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4"/>
      <c r="X12" s="1"/>
      <c r="Y12" s="101"/>
      <c r="Z12" s="101"/>
      <c r="AA12" s="101"/>
      <c r="AB12" s="101"/>
      <c r="AC12" s="101"/>
      <c r="AD12" s="101"/>
    </row>
    <row r="13" spans="1:30" x14ac:dyDescent="0.25">
      <c r="A13" s="24"/>
      <c r="B13" s="124"/>
      <c r="C13" s="1"/>
      <c r="D13" s="124"/>
      <c r="E13" s="12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4"/>
      <c r="X13" s="1"/>
      <c r="Y13" s="101"/>
      <c r="Z13" s="101"/>
      <c r="AA13" s="101"/>
      <c r="AB13" s="101"/>
      <c r="AC13" s="101"/>
      <c r="AD13" s="101"/>
    </row>
    <row r="14" spans="1:30" x14ac:dyDescent="0.25">
      <c r="A14" s="24"/>
      <c r="B14" s="124"/>
      <c r="C14" s="1"/>
      <c r="D14" s="124"/>
      <c r="E14" s="12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4"/>
      <c r="X14" s="1"/>
      <c r="Y14" s="101"/>
      <c r="Z14" s="101"/>
      <c r="AA14" s="101"/>
      <c r="AB14" s="101"/>
      <c r="AC14" s="101"/>
      <c r="AD14" s="101"/>
    </row>
    <row r="15" spans="1:30" x14ac:dyDescent="0.25">
      <c r="A15" s="24"/>
      <c r="B15" s="124"/>
      <c r="C15" s="1"/>
      <c r="D15" s="124"/>
      <c r="E15" s="12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4"/>
      <c r="X15" s="1"/>
      <c r="Y15" s="101"/>
      <c r="Z15" s="101"/>
      <c r="AA15" s="101"/>
      <c r="AB15" s="101"/>
      <c r="AC15" s="101"/>
      <c r="AD15" s="101"/>
    </row>
    <row r="16" spans="1:30" x14ac:dyDescent="0.25">
      <c r="A16" s="24"/>
      <c r="B16" s="124"/>
      <c r="C16" s="1"/>
      <c r="D16" s="124"/>
      <c r="E16" s="12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4"/>
      <c r="X16" s="1"/>
      <c r="Y16" s="101"/>
      <c r="Z16" s="101"/>
      <c r="AA16" s="101"/>
      <c r="AB16" s="101"/>
      <c r="AC16" s="101"/>
      <c r="AD16" s="101"/>
    </row>
    <row r="17" spans="1:30" x14ac:dyDescent="0.25">
      <c r="A17" s="24"/>
      <c r="B17" s="124"/>
      <c r="C17" s="1"/>
      <c r="D17" s="124"/>
      <c r="E17" s="12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4"/>
      <c r="X17" s="1"/>
      <c r="Y17" s="101"/>
      <c r="Z17" s="101"/>
      <c r="AA17" s="101"/>
      <c r="AB17" s="101"/>
      <c r="AC17" s="101"/>
      <c r="AD17" s="101"/>
    </row>
    <row r="18" spans="1:30" x14ac:dyDescent="0.25">
      <c r="A18" s="24"/>
      <c r="B18" s="124"/>
      <c r="C18" s="1"/>
      <c r="D18" s="124"/>
      <c r="E18" s="12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4"/>
      <c r="X18" s="1"/>
      <c r="Y18" s="101"/>
      <c r="Z18" s="101"/>
      <c r="AA18" s="101"/>
      <c r="AB18" s="101"/>
      <c r="AC18" s="101"/>
      <c r="AD18" s="101"/>
    </row>
    <row r="19" spans="1:30" x14ac:dyDescent="0.25">
      <c r="A19" s="24"/>
      <c r="B19" s="124"/>
      <c r="C19" s="1"/>
      <c r="D19" s="124"/>
      <c r="E19" s="12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4"/>
      <c r="X19" s="1"/>
      <c r="Y19" s="101"/>
      <c r="Z19" s="101"/>
      <c r="AA19" s="101"/>
      <c r="AB19" s="101"/>
      <c r="AC19" s="101"/>
      <c r="AD19" s="101"/>
    </row>
    <row r="20" spans="1:30" x14ac:dyDescent="0.25">
      <c r="A20" s="24"/>
      <c r="B20" s="124"/>
      <c r="C20" s="1"/>
      <c r="D20" s="124"/>
      <c r="E20" s="12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4"/>
      <c r="X20" s="1"/>
      <c r="Y20" s="101"/>
      <c r="Z20" s="101"/>
      <c r="AA20" s="101"/>
      <c r="AB20" s="101"/>
      <c r="AC20" s="101"/>
      <c r="AD20" s="101"/>
    </row>
    <row r="21" spans="1:30" x14ac:dyDescent="0.25">
      <c r="A21" s="24"/>
      <c r="B21" s="124"/>
      <c r="C21" s="1"/>
      <c r="D21" s="124"/>
      <c r="E21" s="12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4"/>
      <c r="X21" s="1"/>
      <c r="Y21" s="101"/>
      <c r="Z21" s="101"/>
      <c r="AA21" s="101"/>
      <c r="AB21" s="101"/>
      <c r="AC21" s="101"/>
      <c r="AD21" s="101"/>
    </row>
    <row r="22" spans="1:30" x14ac:dyDescent="0.25">
      <c r="A22" s="24"/>
      <c r="B22" s="124"/>
      <c r="C22" s="1"/>
      <c r="D22" s="124"/>
      <c r="E22" s="12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4"/>
      <c r="X22" s="1"/>
      <c r="Y22" s="101"/>
      <c r="Z22" s="101"/>
      <c r="AA22" s="101"/>
      <c r="AB22" s="101"/>
      <c r="AC22" s="101"/>
      <c r="AD22" s="101"/>
    </row>
    <row r="23" spans="1:30" x14ac:dyDescent="0.25">
      <c r="A23" s="24"/>
      <c r="B23" s="124"/>
      <c r="C23" s="1"/>
      <c r="D23" s="124"/>
      <c r="E23" s="12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4"/>
      <c r="X23" s="1"/>
      <c r="Y23" s="101"/>
      <c r="Z23" s="101"/>
      <c r="AA23" s="101"/>
      <c r="AB23" s="101"/>
      <c r="AC23" s="101"/>
      <c r="AD23" s="101"/>
    </row>
    <row r="24" spans="1:30" x14ac:dyDescent="0.25">
      <c r="A24" s="24"/>
      <c r="B24" s="124"/>
      <c r="C24" s="1"/>
      <c r="D24" s="124"/>
      <c r="E24" s="12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4"/>
      <c r="X24" s="1"/>
      <c r="Y24" s="101"/>
      <c r="Z24" s="101"/>
      <c r="AA24" s="101"/>
      <c r="AB24" s="101"/>
      <c r="AC24" s="101"/>
      <c r="AD24" s="101"/>
    </row>
    <row r="25" spans="1:30" x14ac:dyDescent="0.25">
      <c r="A25" s="24"/>
      <c r="B25" s="124"/>
      <c r="C25" s="1"/>
      <c r="D25" s="124"/>
      <c r="E25" s="12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4"/>
      <c r="X25" s="1"/>
      <c r="Y25" s="101"/>
      <c r="Z25" s="101"/>
      <c r="AA25" s="101"/>
      <c r="AB25" s="101"/>
      <c r="AC25" s="101"/>
      <c r="AD25" s="101"/>
    </row>
    <row r="26" spans="1:30" x14ac:dyDescent="0.25">
      <c r="A26" s="24"/>
      <c r="B26" s="124"/>
      <c r="C26" s="1"/>
      <c r="D26" s="124"/>
      <c r="E26" s="12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4"/>
      <c r="X26" s="1"/>
      <c r="Y26" s="101"/>
      <c r="Z26" s="101"/>
      <c r="AA26" s="101"/>
      <c r="AB26" s="101"/>
      <c r="AC26" s="101"/>
      <c r="AD26" s="101"/>
    </row>
    <row r="27" spans="1:30" x14ac:dyDescent="0.25">
      <c r="A27" s="24"/>
      <c r="B27" s="124"/>
      <c r="C27" s="1"/>
      <c r="D27" s="124"/>
      <c r="E27" s="12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4"/>
      <c r="X27" s="1"/>
      <c r="Y27" s="101"/>
      <c r="Z27" s="101"/>
      <c r="AA27" s="101"/>
      <c r="AB27" s="101"/>
      <c r="AC27" s="101"/>
      <c r="AD27" s="101"/>
    </row>
    <row r="28" spans="1:30" x14ac:dyDescent="0.25">
      <c r="A28" s="24"/>
      <c r="B28" s="124"/>
      <c r="C28" s="1"/>
      <c r="D28" s="124"/>
      <c r="E28" s="12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4"/>
      <c r="X28" s="1"/>
      <c r="Y28" s="101"/>
      <c r="Z28" s="101"/>
      <c r="AA28" s="101"/>
      <c r="AB28" s="101"/>
      <c r="AC28" s="101"/>
      <c r="AD28" s="101"/>
    </row>
    <row r="29" spans="1:30" x14ac:dyDescent="0.25">
      <c r="A29" s="24"/>
      <c r="B29" s="124"/>
      <c r="C29" s="1"/>
      <c r="D29" s="124"/>
      <c r="E29" s="12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4"/>
      <c r="X29" s="1"/>
      <c r="Y29" s="101"/>
      <c r="Z29" s="101"/>
      <c r="AA29" s="101"/>
      <c r="AB29" s="101"/>
      <c r="AC29" s="101"/>
      <c r="AD29" s="101"/>
    </row>
    <row r="30" spans="1:30" x14ac:dyDescent="0.25">
      <c r="A30" s="24"/>
      <c r="B30" s="124"/>
      <c r="C30" s="1"/>
      <c r="D30" s="124"/>
      <c r="E30" s="12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4"/>
      <c r="X30" s="1"/>
      <c r="Y30" s="101"/>
      <c r="Z30" s="101"/>
      <c r="AA30" s="101"/>
      <c r="AB30" s="101"/>
      <c r="AC30" s="101"/>
      <c r="AD30" s="101"/>
    </row>
    <row r="31" spans="1:30" x14ac:dyDescent="0.25">
      <c r="A31" s="24"/>
      <c r="B31" s="124"/>
      <c r="C31" s="1"/>
      <c r="D31" s="124"/>
      <c r="E31" s="12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4"/>
      <c r="X31" s="1"/>
      <c r="Y31" s="101"/>
      <c r="Z31" s="101"/>
      <c r="AA31" s="101"/>
      <c r="AB31" s="101"/>
      <c r="AC31" s="101"/>
      <c r="AD31" s="101"/>
    </row>
    <row r="32" spans="1:30" x14ac:dyDescent="0.25">
      <c r="A32" s="24"/>
      <c r="B32" s="124"/>
      <c r="C32" s="1"/>
      <c r="D32" s="124"/>
      <c r="E32" s="12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4"/>
      <c r="X32" s="1"/>
      <c r="Y32" s="101"/>
      <c r="Z32" s="101"/>
      <c r="AA32" s="101"/>
      <c r="AB32" s="101"/>
      <c r="AC32" s="101"/>
      <c r="AD32" s="101"/>
    </row>
    <row r="33" spans="1:30" x14ac:dyDescent="0.25">
      <c r="A33" s="24"/>
      <c r="B33" s="124"/>
      <c r="C33" s="1"/>
      <c r="D33" s="124"/>
      <c r="E33" s="12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4"/>
      <c r="X33" s="1"/>
      <c r="Y33" s="101"/>
      <c r="Z33" s="101"/>
      <c r="AA33" s="101"/>
      <c r="AB33" s="101"/>
      <c r="AC33" s="101"/>
      <c r="AD33" s="101"/>
    </row>
    <row r="34" spans="1:30" x14ac:dyDescent="0.25">
      <c r="A34" s="24"/>
      <c r="B34" s="124"/>
      <c r="C34" s="1"/>
      <c r="D34" s="124"/>
      <c r="E34" s="12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4"/>
      <c r="X34" s="1"/>
      <c r="Y34" s="101"/>
      <c r="Z34" s="101"/>
      <c r="AA34" s="101"/>
      <c r="AB34" s="101"/>
      <c r="AC34" s="101"/>
      <c r="AD34" s="101"/>
    </row>
    <row r="35" spans="1:30" x14ac:dyDescent="0.25">
      <c r="A35" s="24"/>
      <c r="B35" s="124"/>
      <c r="C35" s="1"/>
      <c r="D35" s="124"/>
      <c r="E35" s="12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4"/>
      <c r="X35" s="1"/>
      <c r="Y35" s="101"/>
      <c r="Z35" s="101"/>
      <c r="AA35" s="101"/>
      <c r="AB35" s="101"/>
      <c r="AC35" s="101"/>
      <c r="AD35" s="101"/>
    </row>
    <row r="36" spans="1:30" x14ac:dyDescent="0.25">
      <c r="A36" s="24"/>
      <c r="B36" s="124"/>
      <c r="C36" s="1"/>
      <c r="D36" s="124"/>
      <c r="E36" s="12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4"/>
      <c r="X36" s="1"/>
      <c r="Y36" s="101"/>
      <c r="Z36" s="101"/>
      <c r="AA36" s="101"/>
      <c r="AB36" s="101"/>
      <c r="AC36" s="101"/>
      <c r="AD36" s="101"/>
    </row>
    <row r="37" spans="1:30" x14ac:dyDescent="0.25">
      <c r="A37" s="24"/>
      <c r="B37" s="124"/>
      <c r="C37" s="1"/>
      <c r="D37" s="124"/>
      <c r="E37" s="12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4"/>
      <c r="X37" s="1"/>
      <c r="Y37" s="101"/>
      <c r="Z37" s="101"/>
      <c r="AA37" s="101"/>
      <c r="AB37" s="101"/>
      <c r="AC37" s="101"/>
      <c r="AD37" s="101"/>
    </row>
    <row r="38" spans="1:30" x14ac:dyDescent="0.25">
      <c r="A38" s="24"/>
      <c r="B38" s="124"/>
      <c r="C38" s="1"/>
      <c r="D38" s="124"/>
      <c r="E38" s="12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4"/>
      <c r="X38" s="1"/>
      <c r="Y38" s="101"/>
      <c r="Z38" s="101"/>
      <c r="AA38" s="101"/>
      <c r="AB38" s="101"/>
      <c r="AC38" s="101"/>
      <c r="AD38" s="101"/>
    </row>
    <row r="39" spans="1:30" x14ac:dyDescent="0.25">
      <c r="A39" s="24"/>
      <c r="B39" s="124"/>
      <c r="C39" s="1"/>
      <c r="D39" s="124"/>
      <c r="E39" s="12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4"/>
      <c r="X39" s="1"/>
      <c r="Y39" s="101"/>
      <c r="Z39" s="101"/>
      <c r="AA39" s="101"/>
      <c r="AB39" s="101"/>
      <c r="AC39" s="101"/>
      <c r="AD39" s="101"/>
    </row>
    <row r="40" spans="1:30" x14ac:dyDescent="0.25">
      <c r="A40" s="24"/>
      <c r="B40" s="124"/>
      <c r="C40" s="1"/>
      <c r="D40" s="124"/>
      <c r="E40" s="12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4"/>
      <c r="X40" s="1"/>
      <c r="Y40" s="101"/>
      <c r="Z40" s="101"/>
      <c r="AA40" s="101"/>
      <c r="AB40" s="101"/>
      <c r="AC40" s="101"/>
      <c r="AD40" s="101"/>
    </row>
    <row r="41" spans="1:30" x14ac:dyDescent="0.25">
      <c r="A41" s="24"/>
      <c r="B41" s="124"/>
      <c r="C41" s="1"/>
      <c r="D41" s="124"/>
      <c r="E41" s="12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4"/>
      <c r="X41" s="1"/>
      <c r="Y41" s="101"/>
      <c r="Z41" s="101"/>
      <c r="AA41" s="101"/>
      <c r="AB41" s="101"/>
      <c r="AC41" s="101"/>
      <c r="AD41" s="101"/>
    </row>
    <row r="42" spans="1:30" x14ac:dyDescent="0.25">
      <c r="A42" s="24"/>
      <c r="B42" s="124"/>
      <c r="C42" s="1"/>
      <c r="D42" s="124"/>
      <c r="E42" s="12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4"/>
      <c r="X42" s="1"/>
      <c r="Y42" s="101"/>
      <c r="Z42" s="101"/>
      <c r="AA42" s="101"/>
      <c r="AB42" s="101"/>
      <c r="AC42" s="101"/>
      <c r="AD42" s="101"/>
    </row>
    <row r="43" spans="1:30" x14ac:dyDescent="0.25">
      <c r="A43" s="24"/>
      <c r="B43" s="124"/>
      <c r="C43" s="1"/>
      <c r="D43" s="124"/>
      <c r="E43" s="12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4"/>
      <c r="X43" s="1"/>
      <c r="Y43" s="101"/>
      <c r="Z43" s="101"/>
      <c r="AA43" s="101"/>
      <c r="AB43" s="101"/>
      <c r="AC43" s="101"/>
      <c r="AD43" s="101"/>
    </row>
    <row r="44" spans="1:30" x14ac:dyDescent="0.25">
      <c r="A44" s="24"/>
      <c r="B44" s="124"/>
      <c r="C44" s="1"/>
      <c r="D44" s="124"/>
      <c r="E44" s="12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4"/>
      <c r="X44" s="1"/>
      <c r="Y44" s="101"/>
      <c r="Z44" s="101"/>
      <c r="AA44" s="101"/>
      <c r="AB44" s="101"/>
      <c r="AC44" s="101"/>
      <c r="AD44" s="101"/>
    </row>
    <row r="45" spans="1:30" x14ac:dyDescent="0.25">
      <c r="A45" s="24"/>
      <c r="B45" s="124"/>
      <c r="C45" s="1"/>
      <c r="D45" s="124"/>
      <c r="E45" s="12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4"/>
      <c r="X45" s="1"/>
      <c r="Y45" s="101"/>
      <c r="Z45" s="101"/>
      <c r="AA45" s="101"/>
      <c r="AB45" s="101"/>
      <c r="AC45" s="101"/>
      <c r="AD45" s="101"/>
    </row>
    <row r="46" spans="1:30" x14ac:dyDescent="0.25">
      <c r="A46" s="24"/>
      <c r="B46" s="124"/>
      <c r="C46" s="1"/>
      <c r="D46" s="124"/>
      <c r="E46" s="12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4"/>
      <c r="X46" s="1"/>
      <c r="Y46" s="101"/>
      <c r="Z46" s="101"/>
      <c r="AA46" s="101"/>
      <c r="AB46" s="101"/>
      <c r="AC46" s="101"/>
      <c r="AD46" s="101"/>
    </row>
    <row r="47" spans="1:30" x14ac:dyDescent="0.25">
      <c r="A47" s="24"/>
      <c r="B47" s="124"/>
      <c r="C47" s="1"/>
      <c r="D47" s="124"/>
      <c r="E47" s="12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4"/>
      <c r="X47" s="1"/>
      <c r="Y47" s="101"/>
      <c r="Z47" s="101"/>
      <c r="AA47" s="101"/>
      <c r="AB47" s="101"/>
      <c r="AC47" s="101"/>
      <c r="AD47" s="101"/>
    </row>
    <row r="48" spans="1:30" x14ac:dyDescent="0.25">
      <c r="A48" s="24"/>
      <c r="B48" s="124"/>
      <c r="C48" s="1"/>
      <c r="D48" s="124"/>
      <c r="E48" s="12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4"/>
      <c r="X48" s="1"/>
      <c r="Y48" s="101"/>
      <c r="Z48" s="101"/>
      <c r="AA48" s="101"/>
      <c r="AB48" s="101"/>
      <c r="AC48" s="101"/>
      <c r="AD48" s="101"/>
    </row>
    <row r="49" spans="1:30" x14ac:dyDescent="0.25">
      <c r="A49" s="24"/>
      <c r="B49" s="124"/>
      <c r="C49" s="1"/>
      <c r="D49" s="124"/>
      <c r="E49" s="12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4"/>
      <c r="X49" s="1"/>
      <c r="Y49" s="101"/>
      <c r="Z49" s="101"/>
      <c r="AA49" s="101"/>
      <c r="AB49" s="101"/>
      <c r="AC49" s="101"/>
      <c r="AD49" s="101"/>
    </row>
    <row r="50" spans="1:30" x14ac:dyDescent="0.25">
      <c r="A50" s="24"/>
      <c r="B50" s="124"/>
      <c r="C50" s="1"/>
      <c r="D50" s="124"/>
      <c r="E50" s="12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4"/>
      <c r="X50" s="1"/>
      <c r="Y50" s="101"/>
      <c r="Z50" s="101"/>
      <c r="AA50" s="101"/>
      <c r="AB50" s="101"/>
      <c r="AC50" s="101"/>
      <c r="AD50" s="101"/>
    </row>
    <row r="51" spans="1:30" x14ac:dyDescent="0.25">
      <c r="A51" s="24"/>
      <c r="B51" s="124"/>
      <c r="C51" s="1"/>
      <c r="D51" s="124"/>
      <c r="E51" s="12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4"/>
      <c r="X51" s="1"/>
      <c r="Y51" s="101"/>
      <c r="Z51" s="101"/>
      <c r="AA51" s="101"/>
      <c r="AB51" s="101"/>
      <c r="AC51" s="101"/>
      <c r="AD51" s="101"/>
    </row>
    <row r="52" spans="1:30" x14ac:dyDescent="0.25">
      <c r="A52" s="24"/>
      <c r="B52" s="124"/>
      <c r="C52" s="1"/>
      <c r="D52" s="124"/>
      <c r="E52" s="12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4"/>
      <c r="X52" s="1"/>
      <c r="Y52" s="101"/>
      <c r="Z52" s="101"/>
      <c r="AA52" s="101"/>
      <c r="AB52" s="101"/>
      <c r="AC52" s="101"/>
      <c r="AD52" s="101"/>
    </row>
    <row r="53" spans="1:30" x14ac:dyDescent="0.25">
      <c r="A53" s="24"/>
      <c r="B53" s="124"/>
      <c r="C53" s="1"/>
      <c r="D53" s="124"/>
      <c r="E53" s="12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4"/>
      <c r="X53" s="1"/>
      <c r="Y53" s="101"/>
      <c r="Z53" s="101"/>
      <c r="AA53" s="101"/>
      <c r="AB53" s="101"/>
      <c r="AC53" s="101"/>
      <c r="AD53" s="101"/>
    </row>
    <row r="54" spans="1:30" x14ac:dyDescent="0.25">
      <c r="A54" s="24"/>
      <c r="B54" s="124"/>
      <c r="C54" s="1"/>
      <c r="D54" s="124"/>
      <c r="E54" s="12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4"/>
      <c r="X54" s="1"/>
      <c r="Y54" s="101"/>
      <c r="Z54" s="101"/>
      <c r="AA54" s="101"/>
      <c r="AB54" s="101"/>
      <c r="AC54" s="101"/>
      <c r="AD54" s="101"/>
    </row>
    <row r="55" spans="1:30" x14ac:dyDescent="0.25">
      <c r="A55" s="24"/>
      <c r="B55" s="124"/>
      <c r="C55" s="1"/>
      <c r="D55" s="124"/>
      <c r="E55" s="12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4"/>
      <c r="X55" s="1"/>
      <c r="Y55" s="101"/>
      <c r="Z55" s="101"/>
      <c r="AA55" s="101"/>
      <c r="AB55" s="101"/>
      <c r="AC55" s="101"/>
      <c r="AD55" s="101"/>
    </row>
    <row r="56" spans="1:30" x14ac:dyDescent="0.25">
      <c r="A56" s="24"/>
      <c r="B56" s="124"/>
      <c r="C56" s="1"/>
      <c r="D56" s="124"/>
      <c r="E56" s="12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4"/>
      <c r="X56" s="1"/>
      <c r="Y56" s="101"/>
      <c r="Z56" s="101"/>
      <c r="AA56" s="101"/>
      <c r="AB56" s="101"/>
      <c r="AC56" s="101"/>
      <c r="AD56" s="101"/>
    </row>
    <row r="57" spans="1:30" x14ac:dyDescent="0.25">
      <c r="A57" s="24"/>
      <c r="B57" s="124"/>
      <c r="C57" s="1"/>
      <c r="D57" s="124"/>
      <c r="E57" s="12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4"/>
      <c r="X57" s="1"/>
      <c r="Y57" s="101"/>
      <c r="Z57" s="101"/>
      <c r="AA57" s="101"/>
      <c r="AB57" s="101"/>
      <c r="AC57" s="101"/>
      <c r="AD57" s="101"/>
    </row>
    <row r="58" spans="1:30" x14ac:dyDescent="0.25">
      <c r="A58" s="24"/>
      <c r="B58" s="124"/>
      <c r="C58" s="1"/>
      <c r="D58" s="124"/>
      <c r="E58" s="12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4"/>
      <c r="X58" s="1"/>
      <c r="Y58" s="101"/>
      <c r="Z58" s="101"/>
      <c r="AA58" s="101"/>
      <c r="AB58" s="101"/>
      <c r="AC58" s="101"/>
      <c r="AD58" s="101"/>
    </row>
    <row r="59" spans="1:30" x14ac:dyDescent="0.25">
      <c r="A59" s="24"/>
      <c r="B59" s="124"/>
      <c r="C59" s="1"/>
      <c r="D59" s="124"/>
      <c r="E59" s="12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4"/>
      <c r="X59" s="1"/>
      <c r="Y59" s="101"/>
      <c r="Z59" s="101"/>
      <c r="AA59" s="101"/>
      <c r="AB59" s="101"/>
      <c r="AC59" s="101"/>
      <c r="AD59" s="101"/>
    </row>
    <row r="60" spans="1:30" x14ac:dyDescent="0.25">
      <c r="A60" s="24"/>
      <c r="B60" s="124"/>
      <c r="C60" s="1"/>
      <c r="D60" s="124"/>
      <c r="E60" s="12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4"/>
      <c r="X60" s="1"/>
      <c r="Y60" s="101"/>
      <c r="Z60" s="101"/>
      <c r="AA60" s="101"/>
      <c r="AB60" s="101"/>
      <c r="AC60" s="101"/>
      <c r="AD60" s="101"/>
    </row>
    <row r="61" spans="1:30" x14ac:dyDescent="0.25">
      <c r="A61" s="24"/>
      <c r="B61" s="124"/>
      <c r="C61" s="1"/>
      <c r="D61" s="124"/>
      <c r="E61" s="12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4"/>
      <c r="X61" s="1"/>
      <c r="Y61" s="101"/>
      <c r="Z61" s="101"/>
      <c r="AA61" s="101"/>
      <c r="AB61" s="101"/>
      <c r="AC61" s="101"/>
      <c r="AD61" s="101"/>
    </row>
    <row r="62" spans="1:30" x14ac:dyDescent="0.25">
      <c r="A62" s="24"/>
      <c r="B62" s="124"/>
      <c r="C62" s="1"/>
      <c r="D62" s="124"/>
      <c r="E62" s="12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4"/>
      <c r="X62" s="1"/>
      <c r="Y62" s="101"/>
      <c r="Z62" s="101"/>
      <c r="AA62" s="101"/>
      <c r="AB62" s="101"/>
      <c r="AC62" s="101"/>
      <c r="AD62" s="101"/>
    </row>
    <row r="63" spans="1:30" x14ac:dyDescent="0.25">
      <c r="A63" s="24"/>
      <c r="B63" s="124"/>
      <c r="C63" s="1"/>
      <c r="D63" s="124"/>
      <c r="E63" s="12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4"/>
      <c r="X63" s="1"/>
      <c r="Y63" s="101"/>
      <c r="Z63" s="101"/>
      <c r="AA63" s="101"/>
      <c r="AB63" s="101"/>
      <c r="AC63" s="101"/>
      <c r="AD63" s="101"/>
    </row>
    <row r="64" spans="1:30" x14ac:dyDescent="0.25">
      <c r="A64" s="24"/>
      <c r="B64" s="124"/>
      <c r="C64" s="1"/>
      <c r="D64" s="124"/>
      <c r="E64" s="12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4"/>
      <c r="X64" s="1"/>
      <c r="Y64" s="101"/>
      <c r="Z64" s="101"/>
      <c r="AA64" s="101"/>
      <c r="AB64" s="101"/>
      <c r="AC64" s="101"/>
      <c r="AD64" s="101"/>
    </row>
    <row r="65" spans="1:30" x14ac:dyDescent="0.25">
      <c r="A65" s="24"/>
      <c r="B65" s="124"/>
      <c r="C65" s="1"/>
      <c r="D65" s="124"/>
      <c r="E65" s="12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4"/>
      <c r="X65" s="1"/>
      <c r="Y65" s="101"/>
      <c r="Z65" s="101"/>
      <c r="AA65" s="101"/>
      <c r="AB65" s="101"/>
      <c r="AC65" s="101"/>
      <c r="AD65" s="101"/>
    </row>
    <row r="66" spans="1:30" x14ac:dyDescent="0.25">
      <c r="A66" s="24"/>
      <c r="B66" s="124"/>
      <c r="C66" s="1"/>
      <c r="D66" s="124"/>
      <c r="E66" s="12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4"/>
      <c r="X66" s="1"/>
      <c r="Y66" s="101"/>
      <c r="Z66" s="101"/>
      <c r="AA66" s="101"/>
      <c r="AB66" s="101"/>
      <c r="AC66" s="101"/>
      <c r="AD66" s="101"/>
    </row>
    <row r="67" spans="1:30" x14ac:dyDescent="0.25">
      <c r="A67" s="24"/>
      <c r="B67" s="124"/>
      <c r="C67" s="1"/>
      <c r="D67" s="124"/>
      <c r="E67" s="12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4"/>
      <c r="X67" s="1"/>
      <c r="Y67" s="101"/>
      <c r="Z67" s="101"/>
      <c r="AA67" s="101"/>
      <c r="AB67" s="101"/>
      <c r="AC67" s="101"/>
      <c r="AD67" s="101"/>
    </row>
    <row r="68" spans="1:30" x14ac:dyDescent="0.25">
      <c r="A68" s="24"/>
      <c r="B68" s="124"/>
      <c r="C68" s="1"/>
      <c r="D68" s="124"/>
      <c r="E68" s="12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4"/>
      <c r="X68" s="1"/>
      <c r="Y68" s="101"/>
      <c r="Z68" s="101"/>
      <c r="AA68" s="101"/>
      <c r="AB68" s="101"/>
      <c r="AC68" s="101"/>
      <c r="AD68" s="101"/>
    </row>
    <row r="69" spans="1:30" x14ac:dyDescent="0.25">
      <c r="A69" s="24"/>
      <c r="B69" s="124"/>
      <c r="C69" s="1"/>
      <c r="D69" s="124"/>
      <c r="E69" s="12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4"/>
      <c r="X69" s="1"/>
      <c r="Y69" s="101"/>
      <c r="Z69" s="101"/>
      <c r="AA69" s="101"/>
      <c r="AB69" s="101"/>
      <c r="AC69" s="101"/>
      <c r="AD69" s="101"/>
    </row>
    <row r="70" spans="1:30" x14ac:dyDescent="0.25">
      <c r="A70" s="24"/>
      <c r="B70" s="124"/>
      <c r="C70" s="1"/>
      <c r="D70" s="124"/>
      <c r="E70" s="12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4"/>
      <c r="X70" s="1"/>
      <c r="Y70" s="101"/>
      <c r="Z70" s="101"/>
      <c r="AA70" s="101"/>
      <c r="AB70" s="101"/>
      <c r="AC70" s="101"/>
      <c r="AD70" s="101"/>
    </row>
    <row r="71" spans="1:30" x14ac:dyDescent="0.25">
      <c r="A71" s="24"/>
      <c r="B71" s="124"/>
      <c r="C71" s="1"/>
      <c r="D71" s="124"/>
      <c r="E71" s="12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4"/>
      <c r="X71" s="1"/>
      <c r="Y71" s="101"/>
      <c r="Z71" s="101"/>
      <c r="AA71" s="101"/>
      <c r="AB71" s="101"/>
      <c r="AC71" s="101"/>
      <c r="AD71" s="101"/>
    </row>
    <row r="72" spans="1:30" x14ac:dyDescent="0.25">
      <c r="A72" s="24"/>
      <c r="B72" s="124"/>
      <c r="C72" s="1"/>
      <c r="D72" s="124"/>
      <c r="E72" s="12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4"/>
      <c r="X72" s="1"/>
      <c r="Y72" s="101"/>
      <c r="Z72" s="101"/>
      <c r="AA72" s="101"/>
      <c r="AB72" s="101"/>
      <c r="AC72" s="101"/>
      <c r="AD72" s="101"/>
    </row>
    <row r="73" spans="1:30" x14ac:dyDescent="0.25">
      <c r="A73" s="24"/>
      <c r="B73" s="124"/>
      <c r="C73" s="1"/>
      <c r="D73" s="124"/>
      <c r="E73" s="12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4"/>
      <c r="X73" s="1"/>
      <c r="Y73" s="101"/>
      <c r="Z73" s="101"/>
      <c r="AA73" s="101"/>
      <c r="AB73" s="101"/>
      <c r="AC73" s="101"/>
      <c r="AD73" s="101"/>
    </row>
    <row r="74" spans="1:30" x14ac:dyDescent="0.25">
      <c r="A74" s="24"/>
      <c r="B74" s="124"/>
      <c r="C74" s="1"/>
      <c r="D74" s="124"/>
      <c r="E74" s="12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4"/>
      <c r="X74" s="1"/>
      <c r="Y74" s="101"/>
      <c r="Z74" s="101"/>
      <c r="AA74" s="101"/>
      <c r="AB74" s="101"/>
      <c r="AC74" s="101"/>
      <c r="AD74" s="101"/>
    </row>
    <row r="75" spans="1:30" x14ac:dyDescent="0.25">
      <c r="A75" s="24"/>
      <c r="B75" s="124"/>
      <c r="C75" s="1"/>
      <c r="D75" s="124"/>
      <c r="E75" s="12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4"/>
      <c r="X75" s="1"/>
      <c r="Y75" s="101"/>
      <c r="Z75" s="101"/>
      <c r="AA75" s="101"/>
      <c r="AB75" s="101"/>
      <c r="AC75" s="101"/>
      <c r="AD75" s="101"/>
    </row>
    <row r="76" spans="1:30" x14ac:dyDescent="0.25">
      <c r="A76" s="24"/>
      <c r="B76" s="124"/>
      <c r="C76" s="1"/>
      <c r="D76" s="124"/>
      <c r="E76" s="12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4"/>
      <c r="X76" s="1"/>
      <c r="Y76" s="101"/>
      <c r="Z76" s="101"/>
      <c r="AA76" s="101"/>
      <c r="AB76" s="101"/>
      <c r="AC76" s="101"/>
      <c r="AD76" s="101"/>
    </row>
    <row r="77" spans="1:30" x14ac:dyDescent="0.25">
      <c r="A77" s="24"/>
      <c r="B77" s="124"/>
      <c r="C77" s="1"/>
      <c r="D77" s="124"/>
      <c r="E77" s="12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4"/>
      <c r="X77" s="1"/>
      <c r="Y77" s="101"/>
      <c r="Z77" s="101"/>
      <c r="AA77" s="101"/>
      <c r="AB77" s="101"/>
      <c r="AC77" s="101"/>
      <c r="AD77" s="101"/>
    </row>
    <row r="78" spans="1:30" x14ac:dyDescent="0.25">
      <c r="A78" s="24"/>
      <c r="B78" s="124"/>
      <c r="C78" s="1"/>
      <c r="D78" s="124"/>
      <c r="E78" s="12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4"/>
      <c r="X78" s="1"/>
      <c r="Y78" s="101"/>
      <c r="Z78" s="101"/>
      <c r="AA78" s="101"/>
      <c r="AB78" s="101"/>
      <c r="AC78" s="101"/>
      <c r="AD78" s="101"/>
    </row>
    <row r="79" spans="1:30" x14ac:dyDescent="0.25">
      <c r="A79" s="24"/>
      <c r="B79" s="124"/>
      <c r="C79" s="1"/>
      <c r="D79" s="124"/>
      <c r="E79" s="12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4"/>
      <c r="X79" s="1"/>
      <c r="Y79" s="101"/>
      <c r="Z79" s="101"/>
      <c r="AA79" s="101"/>
      <c r="AB79" s="101"/>
      <c r="AC79" s="101"/>
      <c r="AD79" s="101"/>
    </row>
    <row r="80" spans="1:30" x14ac:dyDescent="0.25">
      <c r="A80" s="24"/>
      <c r="B80" s="124"/>
      <c r="C80" s="1"/>
      <c r="D80" s="124"/>
      <c r="E80" s="12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4"/>
      <c r="X80" s="1"/>
      <c r="Y80" s="101"/>
      <c r="Z80" s="101"/>
      <c r="AA80" s="101"/>
      <c r="AB80" s="101"/>
      <c r="AC80" s="101"/>
      <c r="AD80" s="101"/>
    </row>
    <row r="81" spans="1:30" x14ac:dyDescent="0.25">
      <c r="A81" s="24"/>
      <c r="B81" s="124"/>
      <c r="C81" s="1"/>
      <c r="D81" s="124"/>
      <c r="E81" s="12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4"/>
      <c r="X81" s="1"/>
      <c r="Y81" s="101"/>
      <c r="Z81" s="101"/>
      <c r="AA81" s="101"/>
      <c r="AB81" s="101"/>
      <c r="AC81" s="101"/>
      <c r="AD81" s="101"/>
    </row>
    <row r="82" spans="1:30" x14ac:dyDescent="0.25">
      <c r="A82" s="24"/>
      <c r="B82" s="124"/>
      <c r="C82" s="1"/>
      <c r="D82" s="124"/>
      <c r="E82" s="12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4"/>
      <c r="X82" s="1"/>
      <c r="Y82" s="101"/>
      <c r="Z82" s="101"/>
      <c r="AA82" s="101"/>
      <c r="AB82" s="101"/>
      <c r="AC82" s="101"/>
      <c r="AD82" s="101"/>
    </row>
    <row r="83" spans="1:30" x14ac:dyDescent="0.25">
      <c r="A83" s="24"/>
      <c r="B83" s="124"/>
      <c r="C83" s="1"/>
      <c r="D83" s="124"/>
      <c r="E83" s="12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4"/>
      <c r="X83" s="1"/>
      <c r="Y83" s="101"/>
      <c r="Z83" s="101"/>
      <c r="AA83" s="101"/>
      <c r="AB83" s="101"/>
      <c r="AC83" s="101"/>
      <c r="AD83" s="101"/>
    </row>
    <row r="84" spans="1:30" x14ac:dyDescent="0.25">
      <c r="A84" s="24"/>
      <c r="B84" s="124"/>
      <c r="C84" s="1"/>
      <c r="D84" s="124"/>
      <c r="E84" s="12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4"/>
      <c r="X84" s="1"/>
      <c r="Y84" s="101"/>
      <c r="Z84" s="101"/>
      <c r="AA84" s="101"/>
      <c r="AB84" s="101"/>
      <c r="AC84" s="101"/>
      <c r="AD84" s="101"/>
    </row>
    <row r="85" spans="1:30" x14ac:dyDescent="0.25">
      <c r="A85" s="24"/>
      <c r="B85" s="124"/>
      <c r="C85" s="1"/>
      <c r="D85" s="124"/>
      <c r="E85" s="12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4"/>
      <c r="X85" s="1"/>
      <c r="Y85" s="101"/>
      <c r="Z85" s="101"/>
      <c r="AA85" s="101"/>
      <c r="AB85" s="101"/>
      <c r="AC85" s="101"/>
      <c r="AD85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2019-01-23T11:47:57Z</dcterms:modified>
</cp:coreProperties>
</file>