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O22" i="1" s="1"/>
  <c r="O26" i="1" s="1"/>
  <c r="O29" i="1" s="1"/>
  <c r="O8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M22" i="1"/>
  <c r="L22" i="1"/>
  <c r="K22" i="1"/>
  <c r="J22" i="1"/>
  <c r="I22" i="1"/>
  <c r="N22" i="1" s="1"/>
  <c r="N26" i="1" s="1"/>
  <c r="H22" i="1"/>
  <c r="H26" i="1" s="1"/>
  <c r="G22" i="1"/>
  <c r="G26" i="1" s="1"/>
  <c r="F22" i="1"/>
  <c r="F26" i="1" s="1"/>
  <c r="F29" i="1" s="1"/>
  <c r="E22" i="1"/>
  <c r="E26" i="1" s="1"/>
  <c r="D23" i="1" l="1"/>
  <c r="I26" i="1"/>
  <c r="I29" i="1" s="1"/>
  <c r="K29" i="1"/>
  <c r="G29" i="1"/>
  <c r="K26" i="1"/>
  <c r="N29" i="1"/>
  <c r="M26" i="1"/>
  <c r="E29" i="1"/>
  <c r="H29" i="1"/>
  <c r="L29" i="1" s="1"/>
  <c r="L26" i="1"/>
  <c r="M29" i="1"/>
</calcChain>
</file>

<file path=xl/sharedStrings.xml><?xml version="1.0" encoding="utf-8"?>
<sst xmlns="http://schemas.openxmlformats.org/spreadsheetml/2006/main" count="109" uniqueCount="62">
  <si>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</si>
  <si>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</si>
  <si>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</si>
  <si>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</si>
  <si>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</si>
  <si>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</si>
  <si>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</si>
  <si>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</si>
  <si>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</si>
  <si>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</si>
  <si>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</si>
  <si>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</si>
  <si>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</si>
  <si>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</si>
  <si>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</si>
  <si>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</si>
  <si>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</si>
  <si>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</si>
  <si>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</si>
  <si>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</si>
  <si>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</si>
  <si>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</si>
  <si>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</si>
  <si>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</si>
  <si>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</si>
  <si>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</si>
  <si>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</si>
  <si>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</si>
  <si>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</si>
  <si>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</si>
  <si>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</si>
  <si>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</si>
  <si>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</si>
  <si>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</si>
  <si>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suomensarja</t>
  </si>
  <si>
    <t>ykköspesis</t>
  </si>
  <si>
    <t>Ottelu</t>
  </si>
  <si>
    <t>1.  ottelu</t>
  </si>
  <si>
    <t>Lyöty juoksu</t>
  </si>
  <si>
    <t>Tuotu juoksu</t>
  </si>
  <si>
    <t>Kunnari</t>
  </si>
  <si>
    <t>9.</t>
  </si>
  <si>
    <t>K - %</t>
  </si>
  <si>
    <t>Turku-Pesis</t>
  </si>
  <si>
    <t>Lotta Inkinen</t>
  </si>
  <si>
    <t>09.07. 2008  Pesä Ysit - Turku-Pesis  2-0  (2-1, 7-1)</t>
  </si>
  <si>
    <t xml:space="preserve">  19 v   0 kk 12 pv</t>
  </si>
  <si>
    <t>27.6.1989   Turku</t>
  </si>
  <si>
    <t>Seurat</t>
  </si>
  <si>
    <t>Turku-Pesis  2</t>
  </si>
  <si>
    <t>Turku-Pesis = Turku-Pesis (ent. Lännen Pallo)  (1949),  kasvattajaseura</t>
  </si>
  <si>
    <t>8.  ottelu</t>
  </si>
  <si>
    <t>9.  ottelu</t>
  </si>
  <si>
    <t>01.08. 2012  Turku-Pesis - Virkiä  0-2  (1-5, 1-5)</t>
  </si>
  <si>
    <t>04.08. 2012  ViU - Turku-Pesis  2-0  (2-0, 5-2)</t>
  </si>
  <si>
    <t xml:space="preserve">  23 v   1 kk   5 pv</t>
  </si>
  <si>
    <t xml:space="preserve">  23 v   1 kk   8 pv</t>
  </si>
  <si>
    <t>10.</t>
  </si>
  <si>
    <t>NJ</t>
  </si>
  <si>
    <t>NJ = Nurmon Jymy  (1925)</t>
  </si>
  <si>
    <t>YPJ</t>
  </si>
  <si>
    <t>YPJ = Ylihärmän Pesis-Junkkarit  (1996)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</si>
</sst>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4" borderId="6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8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4" fillId="8" borderId="11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165" fontId="2" fillId="2" borderId="0" xfId="0" applyNumberFormat="1" applyFont="1" applyFill="1"/>
    <xf numFmtId="0" fontId="6" fillId="2" borderId="0" xfId="0" applyFont="1" applyFill="1" applyAlignment="1">
      <alignment horizontal="center"/>
    </xf>
    <xf numFmtId="0" fontId="4" fillId="9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4" customWidth="1"/>
    <col min="4" max="4" width="15.42578125" style="85" customWidth="1"/>
    <col min="5" max="12" width="5.7109375" style="85" customWidth="1"/>
    <col min="13" max="13" width="6.28515625" style="85" customWidth="1"/>
    <col min="14" max="14" width="8.28515625" style="85" customWidth="1"/>
    <col min="15" max="15" width="0.5703125" style="85" customWidth="1"/>
    <col min="16" max="23" width="5.7109375" style="8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44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5"/>
      <c r="N1" s="7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2004</v>
      </c>
      <c r="C4" s="27"/>
      <c r="D4" s="28" t="s">
        <v>43</v>
      </c>
      <c r="E4" s="27"/>
      <c r="F4" s="29" t="s">
        <v>34</v>
      </c>
      <c r="G4" s="88"/>
      <c r="H4" s="86"/>
      <c r="I4" s="27"/>
      <c r="J4" s="27"/>
      <c r="K4" s="27"/>
      <c r="L4" s="27"/>
      <c r="M4" s="27"/>
      <c r="N4" s="30"/>
      <c r="O4" s="25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1"/>
      <c r="AC4" s="31"/>
      <c r="AD4" s="31"/>
      <c r="AE4" s="31"/>
      <c r="AF4" s="33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34">
        <v>2005</v>
      </c>
      <c r="C5" s="34"/>
      <c r="D5" s="35" t="s">
        <v>43</v>
      </c>
      <c r="E5" s="34"/>
      <c r="F5" s="36" t="s">
        <v>35</v>
      </c>
      <c r="G5" s="89"/>
      <c r="H5" s="87"/>
      <c r="I5" s="34"/>
      <c r="J5" s="34"/>
      <c r="K5" s="34"/>
      <c r="L5" s="34"/>
      <c r="M5" s="34"/>
      <c r="N5" s="34"/>
      <c r="O5" s="25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1"/>
      <c r="AC5" s="31"/>
      <c r="AD5" s="31"/>
      <c r="AE5" s="31"/>
      <c r="AF5" s="14"/>
      <c r="AG5" s="24"/>
      <c r="AH5" s="9"/>
      <c r="AI5" s="9"/>
      <c r="AJ5" s="9"/>
      <c r="AK5" s="9"/>
      <c r="AL5" s="9"/>
    </row>
    <row r="6" spans="1:38" s="10" customFormat="1" ht="15" customHeight="1" x14ac:dyDescent="0.2">
      <c r="A6" s="1"/>
      <c r="B6" s="34">
        <v>2006</v>
      </c>
      <c r="C6" s="34"/>
      <c r="D6" s="35" t="s">
        <v>43</v>
      </c>
      <c r="E6" s="34"/>
      <c r="F6" s="36" t="s">
        <v>35</v>
      </c>
      <c r="G6" s="89"/>
      <c r="H6" s="87"/>
      <c r="I6" s="34"/>
      <c r="J6" s="34"/>
      <c r="K6" s="34"/>
      <c r="L6" s="34"/>
      <c r="M6" s="34"/>
      <c r="N6" s="34"/>
      <c r="O6" s="25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1"/>
      <c r="AC6" s="31"/>
      <c r="AD6" s="31"/>
      <c r="AE6" s="31"/>
      <c r="AF6" s="14"/>
      <c r="AG6" s="24"/>
      <c r="AH6" s="9"/>
      <c r="AI6" s="9"/>
      <c r="AJ6" s="9"/>
      <c r="AK6" s="9"/>
      <c r="AL6" s="9"/>
    </row>
    <row r="7" spans="1:38" s="10" customFormat="1" ht="15" customHeight="1" x14ac:dyDescent="0.2">
      <c r="A7" s="1"/>
      <c r="B7" s="34">
        <v>2007</v>
      </c>
      <c r="C7" s="34"/>
      <c r="D7" s="35" t="s">
        <v>43</v>
      </c>
      <c r="E7" s="34"/>
      <c r="F7" s="36" t="s">
        <v>35</v>
      </c>
      <c r="G7" s="89"/>
      <c r="H7" s="87"/>
      <c r="I7" s="34"/>
      <c r="J7" s="34"/>
      <c r="K7" s="34"/>
      <c r="L7" s="34"/>
      <c r="M7" s="34"/>
      <c r="N7" s="34"/>
      <c r="O7" s="25"/>
      <c r="P7" s="31"/>
      <c r="Q7" s="31"/>
      <c r="R7" s="31"/>
      <c r="S7" s="31"/>
      <c r="T7" s="31"/>
      <c r="U7" s="32"/>
      <c r="V7" s="32"/>
      <c r="W7" s="32"/>
      <c r="X7" s="32"/>
      <c r="Y7" s="32"/>
      <c r="Z7" s="31"/>
      <c r="AA7" s="31"/>
      <c r="AB7" s="31"/>
      <c r="AC7" s="31"/>
      <c r="AD7" s="31"/>
      <c r="AE7" s="31"/>
      <c r="AF7" s="14"/>
      <c r="AG7" s="24"/>
      <c r="AH7" s="9"/>
      <c r="AI7" s="9"/>
      <c r="AJ7" s="9"/>
      <c r="AK7" s="9"/>
      <c r="AL7" s="9"/>
    </row>
    <row r="8" spans="1:38" s="10" customFormat="1" ht="15" customHeight="1" x14ac:dyDescent="0.2">
      <c r="A8" s="1"/>
      <c r="B8" s="31">
        <v>2008</v>
      </c>
      <c r="C8" s="31" t="s">
        <v>57</v>
      </c>
      <c r="D8" s="37" t="s">
        <v>43</v>
      </c>
      <c r="E8" s="31">
        <v>3</v>
      </c>
      <c r="F8" s="31">
        <v>0</v>
      </c>
      <c r="G8" s="31">
        <v>0</v>
      </c>
      <c r="H8" s="31">
        <v>0</v>
      </c>
      <c r="I8" s="31">
        <v>1</v>
      </c>
      <c r="J8" s="31">
        <v>1</v>
      </c>
      <c r="K8" s="31">
        <v>0</v>
      </c>
      <c r="L8" s="31">
        <v>0</v>
      </c>
      <c r="M8" s="31">
        <v>0</v>
      </c>
      <c r="N8" s="38">
        <v>0.50309999999999999</v>
      </c>
      <c r="O8" s="25">
        <f>PRODUCT(I8/N8)</f>
        <v>1.9876764062810575</v>
      </c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1"/>
      <c r="AC8" s="31"/>
      <c r="AD8" s="31"/>
      <c r="AE8" s="31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4">
        <v>2009</v>
      </c>
      <c r="C9" s="34"/>
      <c r="D9" s="35" t="s">
        <v>49</v>
      </c>
      <c r="E9" s="34"/>
      <c r="F9" s="36" t="s">
        <v>35</v>
      </c>
      <c r="G9" s="89"/>
      <c r="H9" s="87"/>
      <c r="I9" s="34"/>
      <c r="J9" s="34"/>
      <c r="K9" s="34"/>
      <c r="L9" s="34"/>
      <c r="M9" s="34"/>
      <c r="N9" s="34"/>
      <c r="O9" s="25">
        <v>0</v>
      </c>
      <c r="P9" s="31"/>
      <c r="Q9" s="31"/>
      <c r="R9" s="31"/>
      <c r="S9" s="31"/>
      <c r="T9" s="31"/>
      <c r="U9" s="32"/>
      <c r="V9" s="32"/>
      <c r="W9" s="32"/>
      <c r="X9" s="32"/>
      <c r="Y9" s="32"/>
      <c r="Z9" s="31"/>
      <c r="AA9" s="31"/>
      <c r="AB9" s="39"/>
      <c r="AC9" s="31"/>
      <c r="AD9" s="31"/>
      <c r="AE9" s="31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4">
        <v>2010</v>
      </c>
      <c r="C10" s="34"/>
      <c r="D10" s="35" t="s">
        <v>49</v>
      </c>
      <c r="E10" s="34"/>
      <c r="F10" s="36" t="s">
        <v>35</v>
      </c>
      <c r="G10" s="89"/>
      <c r="H10" s="87"/>
      <c r="I10" s="34"/>
      <c r="J10" s="34"/>
      <c r="K10" s="34"/>
      <c r="L10" s="34"/>
      <c r="M10" s="34"/>
      <c r="N10" s="34"/>
      <c r="O10" s="25">
        <v>0</v>
      </c>
      <c r="P10" s="31"/>
      <c r="Q10" s="31"/>
      <c r="R10" s="31"/>
      <c r="S10" s="31"/>
      <c r="T10" s="31"/>
      <c r="U10" s="32"/>
      <c r="V10" s="32"/>
      <c r="W10" s="32"/>
      <c r="X10" s="32"/>
      <c r="Y10" s="32"/>
      <c r="Z10" s="31"/>
      <c r="AA10" s="31"/>
      <c r="AB10" s="31"/>
      <c r="AC10" s="31"/>
      <c r="AD10" s="31"/>
      <c r="AE10" s="31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4">
        <v>2011</v>
      </c>
      <c r="C11" s="34"/>
      <c r="D11" s="35" t="s">
        <v>49</v>
      </c>
      <c r="E11" s="34"/>
      <c r="F11" s="36" t="s">
        <v>35</v>
      </c>
      <c r="G11" s="89"/>
      <c r="H11" s="87"/>
      <c r="I11" s="34"/>
      <c r="J11" s="34"/>
      <c r="K11" s="34"/>
      <c r="L11" s="34"/>
      <c r="M11" s="34"/>
      <c r="N11" s="34"/>
      <c r="O11" s="25">
        <v>0</v>
      </c>
      <c r="P11" s="31"/>
      <c r="Q11" s="31"/>
      <c r="R11" s="31"/>
      <c r="S11" s="31"/>
      <c r="T11" s="31"/>
      <c r="U11" s="32"/>
      <c r="V11" s="32"/>
      <c r="W11" s="32"/>
      <c r="X11" s="32"/>
      <c r="Y11" s="32"/>
      <c r="Z11" s="31"/>
      <c r="AA11" s="31"/>
      <c r="AB11" s="31"/>
      <c r="AC11" s="31"/>
      <c r="AD11" s="31"/>
      <c r="AE11" s="31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2012</v>
      </c>
      <c r="C12" s="27"/>
      <c r="D12" s="28" t="s">
        <v>49</v>
      </c>
      <c r="E12" s="27"/>
      <c r="F12" s="29" t="s">
        <v>34</v>
      </c>
      <c r="G12" s="88"/>
      <c r="H12" s="86"/>
      <c r="I12" s="27"/>
      <c r="J12" s="27"/>
      <c r="K12" s="27"/>
      <c r="L12" s="27"/>
      <c r="M12" s="27"/>
      <c r="N12" s="30"/>
      <c r="O12" s="25"/>
      <c r="P12" s="31"/>
      <c r="Q12" s="31"/>
      <c r="R12" s="31"/>
      <c r="S12" s="31"/>
      <c r="T12" s="31"/>
      <c r="U12" s="32"/>
      <c r="V12" s="32"/>
      <c r="W12" s="32"/>
      <c r="X12" s="32"/>
      <c r="Y12" s="32"/>
      <c r="Z12" s="31"/>
      <c r="AA12" s="31"/>
      <c r="AB12" s="31"/>
      <c r="AC12" s="31"/>
      <c r="AD12" s="31"/>
      <c r="AE12" s="31"/>
      <c r="AF12" s="3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1">
        <v>2012</v>
      </c>
      <c r="C13" s="31" t="s">
        <v>41</v>
      </c>
      <c r="D13" s="37" t="s">
        <v>43</v>
      </c>
      <c r="E13" s="31">
        <v>7</v>
      </c>
      <c r="F13" s="31">
        <v>1</v>
      </c>
      <c r="G13" s="41">
        <v>2</v>
      </c>
      <c r="H13" s="50">
        <v>1</v>
      </c>
      <c r="I13" s="31">
        <v>16</v>
      </c>
      <c r="J13" s="31">
        <v>6</v>
      </c>
      <c r="K13" s="31">
        <v>4</v>
      </c>
      <c r="L13" s="31">
        <v>3</v>
      </c>
      <c r="M13" s="31">
        <v>3</v>
      </c>
      <c r="N13" s="38">
        <v>0.47099999999999997</v>
      </c>
      <c r="O13" s="91">
        <f>PRODUCT(I13/N13)</f>
        <v>33.970276008492569</v>
      </c>
      <c r="P13" s="31"/>
      <c r="Q13" s="31"/>
      <c r="R13" s="31"/>
      <c r="S13" s="31"/>
      <c r="T13" s="31"/>
      <c r="U13" s="32"/>
      <c r="V13" s="32"/>
      <c r="W13" s="32"/>
      <c r="X13" s="32"/>
      <c r="Y13" s="32"/>
      <c r="Z13" s="31"/>
      <c r="AA13" s="31"/>
      <c r="AB13" s="31"/>
      <c r="AC13" s="31"/>
      <c r="AD13" s="31"/>
      <c r="AE13" s="31"/>
      <c r="AF13" s="33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1">
        <v>2013</v>
      </c>
      <c r="C14" s="31"/>
      <c r="D14" s="37"/>
      <c r="E14" s="31"/>
      <c r="F14" s="31"/>
      <c r="G14" s="41"/>
      <c r="H14" s="50"/>
      <c r="I14" s="31"/>
      <c r="J14" s="31"/>
      <c r="K14" s="31"/>
      <c r="L14" s="31"/>
      <c r="M14" s="31"/>
      <c r="N14" s="38"/>
      <c r="O14" s="91"/>
      <c r="P14" s="31"/>
      <c r="Q14" s="31"/>
      <c r="R14" s="31"/>
      <c r="S14" s="31"/>
      <c r="T14" s="31"/>
      <c r="U14" s="32"/>
      <c r="V14" s="32"/>
      <c r="W14" s="32"/>
      <c r="X14" s="32"/>
      <c r="Y14" s="32"/>
      <c r="Z14" s="31"/>
      <c r="AA14" s="31"/>
      <c r="AB14" s="31"/>
      <c r="AC14" s="31"/>
      <c r="AD14" s="31"/>
      <c r="AE14" s="31"/>
      <c r="AF14" s="33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2014</v>
      </c>
      <c r="C15" s="27"/>
      <c r="D15" s="28" t="s">
        <v>43</v>
      </c>
      <c r="E15" s="27"/>
      <c r="F15" s="29" t="s">
        <v>34</v>
      </c>
      <c r="G15" s="88"/>
      <c r="H15" s="86"/>
      <c r="I15" s="27"/>
      <c r="J15" s="27"/>
      <c r="K15" s="27"/>
      <c r="L15" s="27"/>
      <c r="M15" s="27"/>
      <c r="N15" s="30"/>
      <c r="O15" s="25"/>
      <c r="P15" s="31"/>
      <c r="Q15" s="31"/>
      <c r="R15" s="31"/>
      <c r="S15" s="31"/>
      <c r="T15" s="31"/>
      <c r="U15" s="32"/>
      <c r="V15" s="32"/>
      <c r="W15" s="32"/>
      <c r="X15" s="32"/>
      <c r="Y15" s="32"/>
      <c r="Z15" s="31"/>
      <c r="AA15" s="31"/>
      <c r="AB15" s="31"/>
      <c r="AC15" s="31"/>
      <c r="AD15" s="31"/>
      <c r="AE15" s="31"/>
      <c r="AF15" s="3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2015</v>
      </c>
      <c r="C16" s="27"/>
      <c r="D16" s="28" t="s">
        <v>43</v>
      </c>
      <c r="E16" s="27"/>
      <c r="F16" s="29" t="s">
        <v>34</v>
      </c>
      <c r="G16" s="88"/>
      <c r="H16" s="86"/>
      <c r="I16" s="27"/>
      <c r="J16" s="27"/>
      <c r="K16" s="27"/>
      <c r="L16" s="27"/>
      <c r="M16" s="27"/>
      <c r="N16" s="30"/>
      <c r="O16" s="25"/>
      <c r="P16" s="31"/>
      <c r="Q16" s="31"/>
      <c r="R16" s="31"/>
      <c r="S16" s="31"/>
      <c r="T16" s="31"/>
      <c r="U16" s="32"/>
      <c r="V16" s="32"/>
      <c r="W16" s="32"/>
      <c r="X16" s="32"/>
      <c r="Y16" s="32"/>
      <c r="Z16" s="31"/>
      <c r="AA16" s="31"/>
      <c r="AB16" s="31"/>
      <c r="AC16" s="31"/>
      <c r="AD16" s="31"/>
      <c r="AE16" s="31"/>
      <c r="AF16" s="33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7">
        <v>2016</v>
      </c>
      <c r="C17" s="27"/>
      <c r="D17" s="28" t="s">
        <v>58</v>
      </c>
      <c r="E17" s="27"/>
      <c r="F17" s="29" t="s">
        <v>34</v>
      </c>
      <c r="G17" s="88"/>
      <c r="H17" s="86"/>
      <c r="I17" s="27"/>
      <c r="J17" s="27"/>
      <c r="K17" s="27"/>
      <c r="L17" s="27"/>
      <c r="M17" s="27"/>
      <c r="N17" s="30"/>
      <c r="O17" s="25"/>
      <c r="P17" s="31"/>
      <c r="Q17" s="31"/>
      <c r="R17" s="31"/>
      <c r="S17" s="31"/>
      <c r="T17" s="31"/>
      <c r="U17" s="32"/>
      <c r="V17" s="32"/>
      <c r="W17" s="32"/>
      <c r="X17" s="32"/>
      <c r="Y17" s="32"/>
      <c r="Z17" s="31"/>
      <c r="AA17" s="31"/>
      <c r="AB17" s="31"/>
      <c r="AC17" s="31"/>
      <c r="AD17" s="31"/>
      <c r="AE17" s="31"/>
      <c r="AF17" s="33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7">
        <v>2017</v>
      </c>
      <c r="C18" s="27"/>
      <c r="D18" s="28" t="s">
        <v>60</v>
      </c>
      <c r="E18" s="27"/>
      <c r="F18" s="29" t="s">
        <v>34</v>
      </c>
      <c r="G18" s="88"/>
      <c r="H18" s="86"/>
      <c r="I18" s="27"/>
      <c r="J18" s="27"/>
      <c r="K18" s="27"/>
      <c r="L18" s="27"/>
      <c r="M18" s="27"/>
      <c r="N18" s="30"/>
      <c r="O18" s="25"/>
      <c r="P18" s="31"/>
      <c r="Q18" s="31"/>
      <c r="R18" s="31"/>
      <c r="S18" s="31"/>
      <c r="T18" s="31"/>
      <c r="U18" s="32"/>
      <c r="V18" s="32"/>
      <c r="W18" s="32"/>
      <c r="X18" s="32"/>
      <c r="Y18" s="32"/>
      <c r="Z18" s="31"/>
      <c r="AA18" s="31"/>
      <c r="AB18" s="31"/>
      <c r="AC18" s="31"/>
      <c r="AD18" s="31"/>
      <c r="AE18" s="31"/>
      <c r="AF18" s="33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4">
        <v>2017</v>
      </c>
      <c r="C19" s="34"/>
      <c r="D19" s="35" t="s">
        <v>58</v>
      </c>
      <c r="E19" s="34"/>
      <c r="F19" s="36" t="s">
        <v>35</v>
      </c>
      <c r="G19" s="89"/>
      <c r="H19" s="87"/>
      <c r="I19" s="34"/>
      <c r="J19" s="34"/>
      <c r="K19" s="34"/>
      <c r="L19" s="34"/>
      <c r="M19" s="34"/>
      <c r="N19" s="34"/>
      <c r="O19" s="25"/>
      <c r="P19" s="31"/>
      <c r="Q19" s="31"/>
      <c r="R19" s="31"/>
      <c r="S19" s="31"/>
      <c r="T19" s="31"/>
      <c r="U19" s="32"/>
      <c r="V19" s="32"/>
      <c r="W19" s="32"/>
      <c r="X19" s="32"/>
      <c r="Y19" s="32"/>
      <c r="Z19" s="31"/>
      <c r="AA19" s="31"/>
      <c r="AB19" s="31"/>
      <c r="AC19" s="31"/>
      <c r="AD19" s="31"/>
      <c r="AE19" s="31"/>
      <c r="AF19" s="33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4">
        <v>2018</v>
      </c>
      <c r="C20" s="34"/>
      <c r="D20" s="35" t="s">
        <v>58</v>
      </c>
      <c r="E20" s="34"/>
      <c r="F20" s="36" t="s">
        <v>35</v>
      </c>
      <c r="G20" s="89"/>
      <c r="H20" s="87"/>
      <c r="I20" s="34"/>
      <c r="J20" s="34"/>
      <c r="K20" s="34"/>
      <c r="L20" s="34"/>
      <c r="M20" s="34"/>
      <c r="N20" s="34"/>
      <c r="O20" s="25"/>
      <c r="P20" s="31"/>
      <c r="Q20" s="31"/>
      <c r="R20" s="31"/>
      <c r="S20" s="31"/>
      <c r="T20" s="31"/>
      <c r="U20" s="32"/>
      <c r="V20" s="32"/>
      <c r="W20" s="32"/>
      <c r="X20" s="32"/>
      <c r="Y20" s="32"/>
      <c r="Z20" s="31"/>
      <c r="AA20" s="31"/>
      <c r="AB20" s="31"/>
      <c r="AC20" s="31"/>
      <c r="AD20" s="31"/>
      <c r="AE20" s="31"/>
      <c r="AF20" s="33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27">
        <v>2019</v>
      </c>
      <c r="C21" s="27"/>
      <c r="D21" s="28" t="s">
        <v>43</v>
      </c>
      <c r="E21" s="27"/>
      <c r="F21" s="29" t="s">
        <v>34</v>
      </c>
      <c r="G21" s="88"/>
      <c r="H21" s="86"/>
      <c r="I21" s="27"/>
      <c r="J21" s="27"/>
      <c r="K21" s="27"/>
      <c r="L21" s="27"/>
      <c r="M21" s="27"/>
      <c r="N21" s="30"/>
      <c r="O21" s="25"/>
      <c r="P21" s="31"/>
      <c r="Q21" s="31"/>
      <c r="R21" s="31"/>
      <c r="S21" s="31"/>
      <c r="T21" s="31"/>
      <c r="U21" s="32"/>
      <c r="V21" s="32"/>
      <c r="W21" s="32"/>
      <c r="X21" s="32"/>
      <c r="Y21" s="32"/>
      <c r="Z21" s="31"/>
      <c r="AA21" s="31"/>
      <c r="AB21" s="31"/>
      <c r="AC21" s="31"/>
      <c r="AD21" s="31"/>
      <c r="AE21" s="31"/>
      <c r="AF21" s="33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7" t="s">
        <v>9</v>
      </c>
      <c r="C22" s="18"/>
      <c r="D22" s="16"/>
      <c r="E22" s="19">
        <f t="shared" ref="E22:M22" si="0">SUM(E5:E21)</f>
        <v>10</v>
      </c>
      <c r="F22" s="19">
        <f t="shared" si="0"/>
        <v>1</v>
      </c>
      <c r="G22" s="19">
        <f t="shared" si="0"/>
        <v>2</v>
      </c>
      <c r="H22" s="19">
        <f t="shared" si="0"/>
        <v>1</v>
      </c>
      <c r="I22" s="19">
        <f t="shared" si="0"/>
        <v>17</v>
      </c>
      <c r="J22" s="19">
        <f t="shared" si="0"/>
        <v>7</v>
      </c>
      <c r="K22" s="19">
        <f t="shared" si="0"/>
        <v>4</v>
      </c>
      <c r="L22" s="19">
        <f t="shared" si="0"/>
        <v>3</v>
      </c>
      <c r="M22" s="19">
        <f t="shared" si="0"/>
        <v>3</v>
      </c>
      <c r="N22" s="40">
        <f>PRODUCT(I22/O22)</f>
        <v>0.50043749999999998</v>
      </c>
      <c r="O22" s="90">
        <f>SUM(O9:O21)</f>
        <v>33.970276008492569</v>
      </c>
      <c r="P22" s="19">
        <f t="shared" ref="P22:AE22" si="1">SUM(P5:P21)</f>
        <v>0</v>
      </c>
      <c r="Q22" s="19">
        <f t="shared" si="1"/>
        <v>0</v>
      </c>
      <c r="R22" s="19">
        <f t="shared" si="1"/>
        <v>0</v>
      </c>
      <c r="S22" s="19">
        <f t="shared" si="1"/>
        <v>0</v>
      </c>
      <c r="T22" s="19">
        <f t="shared" si="1"/>
        <v>0</v>
      </c>
      <c r="U22" s="19">
        <f t="shared" si="1"/>
        <v>0</v>
      </c>
      <c r="V22" s="19">
        <f t="shared" si="1"/>
        <v>0</v>
      </c>
      <c r="W22" s="19">
        <f t="shared" si="1"/>
        <v>0</v>
      </c>
      <c r="X22" s="19">
        <f t="shared" si="1"/>
        <v>0</v>
      </c>
      <c r="Y22" s="19">
        <f t="shared" si="1"/>
        <v>0</v>
      </c>
      <c r="Z22" s="19">
        <f t="shared" si="1"/>
        <v>0</v>
      </c>
      <c r="AA22" s="19">
        <f t="shared" si="1"/>
        <v>0</v>
      </c>
      <c r="AB22" s="19">
        <f t="shared" si="1"/>
        <v>0</v>
      </c>
      <c r="AC22" s="19">
        <f t="shared" si="1"/>
        <v>0</v>
      </c>
      <c r="AD22" s="19">
        <f t="shared" si="1"/>
        <v>0</v>
      </c>
      <c r="AE22" s="19">
        <f t="shared" si="1"/>
        <v>0</v>
      </c>
      <c r="AF22" s="14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37" t="s">
        <v>2</v>
      </c>
      <c r="C23" s="41"/>
      <c r="D23" s="42">
        <f>SUM(F22:H22)+((I22-F22-G22)/3)+(E22/3)+(Z22*25)+(AA22*25)+(AB22*10)+(AC22*25)+(AD22*20)+(AE22*15)</f>
        <v>12.000000000000002</v>
      </c>
      <c r="E23" s="1"/>
      <c r="F23" s="1"/>
      <c r="G23" s="1"/>
      <c r="H23" s="1"/>
      <c r="I23" s="1"/>
      <c r="J23" s="1"/>
      <c r="K23" s="1"/>
      <c r="L23" s="1"/>
      <c r="M23" s="1"/>
      <c r="N23" s="8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43"/>
      <c r="AE23" s="1"/>
      <c r="AF23" s="1"/>
      <c r="AG23" s="24"/>
      <c r="AH23" s="9"/>
      <c r="AI23" s="9"/>
      <c r="AJ23" s="9"/>
      <c r="AK23" s="9"/>
      <c r="AL23" s="9"/>
    </row>
    <row r="24" spans="1:38" s="10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81"/>
      <c r="O24" s="44"/>
      <c r="P24" s="1"/>
      <c r="Q24" s="45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46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23" t="s">
        <v>16</v>
      </c>
      <c r="C25" s="47"/>
      <c r="D25" s="47"/>
      <c r="E25" s="19" t="s">
        <v>4</v>
      </c>
      <c r="F25" s="19" t="s">
        <v>13</v>
      </c>
      <c r="G25" s="16" t="s">
        <v>14</v>
      </c>
      <c r="H25" s="19" t="s">
        <v>15</v>
      </c>
      <c r="I25" s="19" t="s">
        <v>3</v>
      </c>
      <c r="J25" s="1"/>
      <c r="K25" s="19" t="s">
        <v>25</v>
      </c>
      <c r="L25" s="19" t="s">
        <v>26</v>
      </c>
      <c r="M25" s="19" t="s">
        <v>27</v>
      </c>
      <c r="N25" s="40" t="s">
        <v>42</v>
      </c>
      <c r="O25" s="25"/>
      <c r="P25" s="48" t="s">
        <v>33</v>
      </c>
      <c r="Q25" s="13"/>
      <c r="R25" s="13"/>
      <c r="S25" s="13"/>
      <c r="T25" s="49"/>
      <c r="U25" s="49"/>
      <c r="V25" s="49"/>
      <c r="W25" s="49"/>
      <c r="X25" s="49"/>
      <c r="Y25" s="13"/>
      <c r="Z25" s="13"/>
      <c r="AA25" s="13"/>
      <c r="AB25" s="13"/>
      <c r="AC25" s="13"/>
      <c r="AD25" s="13"/>
      <c r="AE25" s="13"/>
      <c r="AF25" s="50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48" t="s">
        <v>17</v>
      </c>
      <c r="C26" s="13"/>
      <c r="D26" s="51"/>
      <c r="E26" s="31">
        <f>PRODUCT(E22)</f>
        <v>10</v>
      </c>
      <c r="F26" s="31">
        <f>PRODUCT(F22)</f>
        <v>1</v>
      </c>
      <c r="G26" s="31">
        <f>PRODUCT(G22)</f>
        <v>2</v>
      </c>
      <c r="H26" s="31">
        <f>PRODUCT(H22)</f>
        <v>1</v>
      </c>
      <c r="I26" s="31">
        <f>PRODUCT(I22)</f>
        <v>17</v>
      </c>
      <c r="J26" s="1"/>
      <c r="K26" s="52">
        <f>PRODUCT((F26+G26)/E26)</f>
        <v>0.3</v>
      </c>
      <c r="L26" s="52">
        <f>PRODUCT(H26/E26)</f>
        <v>0.1</v>
      </c>
      <c r="M26" s="52">
        <f>PRODUCT(I26/E26)</f>
        <v>1.7</v>
      </c>
      <c r="N26" s="53">
        <f>PRODUCT(N22)</f>
        <v>0.50043749999999998</v>
      </c>
      <c r="O26" s="25">
        <f>PRODUCT(O22)</f>
        <v>33.970276008492569</v>
      </c>
      <c r="P26" s="54" t="s">
        <v>36</v>
      </c>
      <c r="Q26" s="55"/>
      <c r="R26" s="55"/>
      <c r="S26" s="56" t="s">
        <v>45</v>
      </c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7" t="s">
        <v>37</v>
      </c>
      <c r="AE26" s="57"/>
      <c r="AF26" s="58" t="s">
        <v>46</v>
      </c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59" t="s">
        <v>18</v>
      </c>
      <c r="C27" s="60"/>
      <c r="D27" s="61"/>
      <c r="E27" s="31"/>
      <c r="F27" s="31"/>
      <c r="G27" s="31"/>
      <c r="H27" s="31"/>
      <c r="I27" s="31"/>
      <c r="J27" s="1"/>
      <c r="K27" s="52"/>
      <c r="L27" s="52"/>
      <c r="M27" s="52"/>
      <c r="N27" s="38"/>
      <c r="O27" s="25"/>
      <c r="P27" s="62" t="s">
        <v>38</v>
      </c>
      <c r="Q27" s="63"/>
      <c r="R27" s="63"/>
      <c r="S27" s="64" t="s">
        <v>53</v>
      </c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5" t="s">
        <v>51</v>
      </c>
      <c r="AE27" s="65"/>
      <c r="AF27" s="66" t="s">
        <v>55</v>
      </c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67" t="s">
        <v>19</v>
      </c>
      <c r="C28" s="68"/>
      <c r="D28" s="69"/>
      <c r="E28" s="32"/>
      <c r="F28" s="32"/>
      <c r="G28" s="32"/>
      <c r="H28" s="32"/>
      <c r="I28" s="32"/>
      <c r="J28" s="1"/>
      <c r="K28" s="70"/>
      <c r="L28" s="70"/>
      <c r="M28" s="70"/>
      <c r="N28" s="71"/>
      <c r="O28" s="25"/>
      <c r="P28" s="62" t="s">
        <v>39</v>
      </c>
      <c r="Q28" s="63"/>
      <c r="R28" s="63"/>
      <c r="S28" s="64" t="s">
        <v>54</v>
      </c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 t="s">
        <v>52</v>
      </c>
      <c r="AE28" s="65"/>
      <c r="AF28" s="66" t="s">
        <v>56</v>
      </c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72" t="s">
        <v>20</v>
      </c>
      <c r="C29" s="73"/>
      <c r="D29" s="74"/>
      <c r="E29" s="19">
        <f>SUM(E26:E28)</f>
        <v>10</v>
      </c>
      <c r="F29" s="19">
        <f>SUM(F26:F28)</f>
        <v>1</v>
      </c>
      <c r="G29" s="19">
        <f>SUM(G26:G28)</f>
        <v>2</v>
      </c>
      <c r="H29" s="19">
        <f>SUM(H26:H28)</f>
        <v>1</v>
      </c>
      <c r="I29" s="19">
        <f>SUM(I26:I28)</f>
        <v>17</v>
      </c>
      <c r="J29" s="1"/>
      <c r="K29" s="75">
        <f>PRODUCT((F29+G29)/E29)</f>
        <v>0.3</v>
      </c>
      <c r="L29" s="75">
        <f>PRODUCT(H29/E29)</f>
        <v>0.1</v>
      </c>
      <c r="M29" s="75">
        <f>PRODUCT(I29/E29)</f>
        <v>1.7</v>
      </c>
      <c r="N29" s="40">
        <f>PRODUCT(I29/O29)</f>
        <v>0.50043749999999998</v>
      </c>
      <c r="O29" s="25">
        <f>SUM(O26:O28)</f>
        <v>33.970276008492569</v>
      </c>
      <c r="P29" s="76" t="s">
        <v>40</v>
      </c>
      <c r="Q29" s="77"/>
      <c r="R29" s="77"/>
      <c r="S29" s="78" t="s">
        <v>54</v>
      </c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9" t="s">
        <v>52</v>
      </c>
      <c r="AE29" s="79"/>
      <c r="AF29" s="80" t="s">
        <v>56</v>
      </c>
      <c r="AG29" s="24"/>
      <c r="AH29" s="9"/>
      <c r="AI29" s="9"/>
      <c r="AJ29" s="9"/>
      <c r="AK29" s="9"/>
      <c r="AL29" s="9"/>
    </row>
    <row r="30" spans="1:38" s="83" customFormat="1" ht="15" customHeight="1" x14ac:dyDescent="0.25">
      <c r="A30" s="1"/>
      <c r="B30" s="43"/>
      <c r="C30" s="43"/>
      <c r="D30" s="43"/>
      <c r="E30" s="43"/>
      <c r="F30" s="43"/>
      <c r="G30" s="43"/>
      <c r="H30" s="43"/>
      <c r="I30" s="43"/>
      <c r="J30" s="1"/>
      <c r="K30" s="43"/>
      <c r="L30" s="43"/>
      <c r="M30" s="43"/>
      <c r="N30" s="81"/>
      <c r="O30" s="25"/>
      <c r="P30" s="1"/>
      <c r="Q30" s="45"/>
      <c r="R30" s="1"/>
      <c r="S30" s="1"/>
      <c r="T30" s="25"/>
      <c r="U30" s="25"/>
      <c r="V30" s="8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83" customFormat="1" ht="15" customHeight="1" x14ac:dyDescent="0.25">
      <c r="A31" s="1"/>
      <c r="B31" s="1" t="s">
        <v>48</v>
      </c>
      <c r="C31" s="1"/>
      <c r="D31" s="1" t="s">
        <v>50</v>
      </c>
      <c r="E31" s="1"/>
      <c r="F31" s="1"/>
      <c r="G31" s="1"/>
      <c r="H31" s="1"/>
      <c r="I31" s="1"/>
      <c r="J31" s="1"/>
      <c r="K31" s="1"/>
      <c r="L31" s="1"/>
      <c r="M31" s="1"/>
      <c r="N31" s="45"/>
      <c r="O31" s="25"/>
      <c r="P31" s="1"/>
      <c r="Q31" s="45"/>
      <c r="R31" s="1"/>
      <c r="S31" s="1"/>
      <c r="T31" s="25"/>
      <c r="U31" s="25"/>
      <c r="V31" s="82"/>
      <c r="W31" s="1"/>
      <c r="X31" s="1"/>
      <c r="Y31" s="1"/>
      <c r="Z31" s="1"/>
      <c r="AA31" s="1"/>
      <c r="AB31" s="1"/>
      <c r="AC31" s="1"/>
      <c r="AD31" s="1"/>
      <c r="AE31" s="1"/>
      <c r="AF31" s="46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 t="s">
        <v>59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5"/>
      <c r="U32" s="25"/>
      <c r="V32" s="82"/>
      <c r="W32" s="1"/>
      <c r="X32" s="1"/>
      <c r="Y32" s="1"/>
      <c r="Z32" s="1"/>
      <c r="AA32" s="1"/>
      <c r="AB32" s="1"/>
      <c r="AC32" s="1"/>
      <c r="AD32" s="1"/>
      <c r="AE32" s="1"/>
      <c r="AF32" s="46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 t="s">
        <v>61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5"/>
      <c r="U33" s="25"/>
      <c r="V33" s="82"/>
      <c r="W33" s="1"/>
      <c r="X33" s="1"/>
      <c r="Y33" s="1"/>
      <c r="Z33" s="1"/>
      <c r="AA33" s="1"/>
      <c r="AB33" s="1"/>
      <c r="AC33" s="1"/>
      <c r="AD33" s="1"/>
      <c r="AE33" s="1"/>
      <c r="AF33" s="46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5"/>
      <c r="U34" s="25"/>
      <c r="V34" s="82"/>
      <c r="W34" s="1"/>
      <c r="X34" s="1"/>
      <c r="Y34" s="1"/>
      <c r="Z34" s="1"/>
      <c r="AA34" s="1"/>
      <c r="AB34" s="1"/>
      <c r="AC34" s="1"/>
      <c r="AD34" s="1"/>
      <c r="AE34" s="1"/>
      <c r="AF34" s="46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5"/>
      <c r="U35" s="25"/>
      <c r="V35" s="82"/>
      <c r="W35" s="1"/>
      <c r="X35" s="1"/>
      <c r="Y35" s="1"/>
      <c r="Z35" s="1"/>
      <c r="AA35" s="1"/>
      <c r="AB35" s="1"/>
      <c r="AC35" s="1"/>
      <c r="AD35" s="1"/>
      <c r="AE35" s="1"/>
      <c r="AF35" s="46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5"/>
      <c r="U36" s="25"/>
      <c r="V36" s="82"/>
      <c r="W36" s="1"/>
      <c r="X36" s="1"/>
      <c r="Y36" s="1"/>
      <c r="Z36" s="1"/>
      <c r="AA36" s="1"/>
      <c r="AB36" s="1"/>
      <c r="AC36" s="1"/>
      <c r="AD36" s="1"/>
      <c r="AE36" s="1"/>
      <c r="AF36" s="46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5"/>
      <c r="U37" s="25"/>
      <c r="V37" s="82"/>
      <c r="W37" s="1"/>
      <c r="X37" s="1"/>
      <c r="Y37" s="1"/>
      <c r="Z37" s="1"/>
      <c r="AA37" s="1"/>
      <c r="AB37" s="1"/>
      <c r="AC37" s="1"/>
      <c r="AD37" s="1"/>
      <c r="AE37" s="1"/>
      <c r="AF37" s="46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5"/>
      <c r="U38" s="25"/>
      <c r="V38" s="82"/>
      <c r="W38" s="1"/>
      <c r="X38" s="1"/>
      <c r="Y38" s="1"/>
      <c r="Z38" s="1"/>
      <c r="AA38" s="1"/>
      <c r="AB38" s="1"/>
      <c r="AC38" s="1"/>
      <c r="AD38" s="1"/>
      <c r="AE38" s="1"/>
      <c r="AF38" s="46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5"/>
      <c r="U39" s="25"/>
      <c r="V39" s="82"/>
      <c r="W39" s="1"/>
      <c r="X39" s="1"/>
      <c r="Y39" s="1"/>
      <c r="Z39" s="1"/>
      <c r="AA39" s="1"/>
      <c r="AB39" s="1"/>
      <c r="AC39" s="1"/>
      <c r="AD39" s="1"/>
      <c r="AE39" s="1"/>
      <c r="AF39" s="46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5"/>
      <c r="U40" s="25"/>
      <c r="V40" s="82"/>
      <c r="W40" s="1"/>
      <c r="X40" s="1"/>
      <c r="Y40" s="1"/>
      <c r="Z40" s="1"/>
      <c r="AA40" s="1"/>
      <c r="AB40" s="1"/>
      <c r="AC40" s="1"/>
      <c r="AD40" s="1"/>
      <c r="AE40" s="1"/>
      <c r="AF40" s="46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5"/>
      <c r="U41" s="25"/>
      <c r="V41" s="82"/>
      <c r="W41" s="1"/>
      <c r="X41" s="1"/>
      <c r="Y41" s="1"/>
      <c r="Z41" s="1"/>
      <c r="AA41" s="1"/>
      <c r="AB41" s="1"/>
      <c r="AC41" s="1"/>
      <c r="AD41" s="1"/>
      <c r="AE41" s="1"/>
      <c r="AF41" s="46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5"/>
      <c r="U42" s="25"/>
      <c r="V42" s="82"/>
      <c r="W42" s="1"/>
      <c r="X42" s="1"/>
      <c r="Y42" s="1"/>
      <c r="Z42" s="1"/>
      <c r="AA42" s="1"/>
      <c r="AB42" s="1"/>
      <c r="AC42" s="1"/>
      <c r="AD42" s="1"/>
      <c r="AE42" s="1"/>
      <c r="AF42" s="46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5"/>
      <c r="U43" s="25"/>
      <c r="V43" s="82"/>
      <c r="W43" s="1"/>
      <c r="X43" s="1"/>
      <c r="Y43" s="1"/>
      <c r="Z43" s="1"/>
      <c r="AA43" s="1"/>
      <c r="AB43" s="1"/>
      <c r="AC43" s="1"/>
      <c r="AD43" s="1"/>
      <c r="AE43" s="1"/>
      <c r="AF43" s="46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5"/>
      <c r="U44" s="25"/>
      <c r="V44" s="82"/>
      <c r="W44" s="1"/>
      <c r="X44" s="1"/>
      <c r="Y44" s="1"/>
      <c r="Z44" s="1"/>
      <c r="AA44" s="1"/>
      <c r="AB44" s="1"/>
      <c r="AC44" s="1"/>
      <c r="AD44" s="1"/>
      <c r="AE44" s="1"/>
      <c r="AF44" s="46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5"/>
      <c r="U45" s="25"/>
      <c r="V45" s="82"/>
      <c r="W45" s="1"/>
      <c r="X45" s="1"/>
      <c r="Y45" s="1"/>
      <c r="Z45" s="1"/>
      <c r="AA45" s="1"/>
      <c r="AB45" s="1"/>
      <c r="AC45" s="1"/>
      <c r="AD45" s="1"/>
      <c r="AE45" s="1"/>
      <c r="AF45" s="46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5"/>
      <c r="U46" s="25"/>
      <c r="V46" s="82"/>
      <c r="W46" s="1"/>
      <c r="X46" s="1"/>
      <c r="Y46" s="1"/>
      <c r="Z46" s="1"/>
      <c r="AA46" s="1"/>
      <c r="AB46" s="1"/>
      <c r="AC46" s="1"/>
      <c r="AD46" s="1"/>
      <c r="AE46" s="1"/>
      <c r="AF46" s="46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5"/>
      <c r="U47" s="25"/>
      <c r="V47" s="82"/>
      <c r="W47" s="1"/>
      <c r="X47" s="1"/>
      <c r="Y47" s="1"/>
      <c r="Z47" s="1"/>
      <c r="AA47" s="1"/>
      <c r="AB47" s="1"/>
      <c r="AC47" s="1"/>
      <c r="AD47" s="1"/>
      <c r="AE47" s="1"/>
      <c r="AF47" s="46"/>
      <c r="AG47" s="9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5"/>
      <c r="U48" s="25"/>
      <c r="V48" s="82"/>
      <c r="W48" s="1"/>
      <c r="X48" s="1"/>
      <c r="Y48" s="1"/>
      <c r="Z48" s="1"/>
      <c r="AA48" s="1"/>
      <c r="AB48" s="1"/>
      <c r="AC48" s="1"/>
      <c r="AD48" s="1"/>
      <c r="AE48" s="1"/>
      <c r="AF48" s="46"/>
      <c r="AG48" s="9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5"/>
      <c r="U49" s="25"/>
      <c r="V49" s="82"/>
      <c r="W49" s="1"/>
      <c r="X49" s="1"/>
      <c r="Y49" s="1"/>
      <c r="Z49" s="1"/>
      <c r="AA49" s="1"/>
      <c r="AB49" s="1"/>
      <c r="AC49" s="1"/>
      <c r="AD49" s="1"/>
      <c r="AE49" s="1"/>
      <c r="AF49" s="46"/>
      <c r="AG49" s="9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5"/>
      <c r="U50" s="25"/>
      <c r="V50" s="82"/>
      <c r="W50" s="1"/>
      <c r="X50" s="1"/>
      <c r="Y50" s="1"/>
      <c r="Z50" s="1"/>
      <c r="AA50" s="1"/>
      <c r="AB50" s="1"/>
      <c r="AC50" s="1"/>
      <c r="AD50" s="1"/>
      <c r="AE50" s="1"/>
      <c r="AF50" s="46"/>
      <c r="AG50" s="9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5"/>
      <c r="U51" s="25"/>
      <c r="V51" s="82"/>
      <c r="W51" s="1"/>
      <c r="X51" s="1"/>
      <c r="Y51" s="1"/>
      <c r="Z51" s="1"/>
      <c r="AA51" s="1"/>
      <c r="AB51" s="1"/>
      <c r="AC51" s="1"/>
      <c r="AD51" s="1"/>
      <c r="AE51" s="1"/>
      <c r="AF51" s="46"/>
      <c r="AG51" s="9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5"/>
      <c r="U52" s="25"/>
      <c r="V52" s="82"/>
      <c r="W52" s="1"/>
      <c r="X52" s="1"/>
      <c r="Y52" s="1"/>
      <c r="Z52" s="1"/>
      <c r="AA52" s="1"/>
      <c r="AB52" s="1"/>
      <c r="AC52" s="1"/>
      <c r="AD52" s="1"/>
      <c r="AE52" s="1"/>
      <c r="AF52" s="46"/>
      <c r="AG52" s="9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5"/>
      <c r="U53" s="25"/>
      <c r="V53" s="82"/>
      <c r="W53" s="1"/>
      <c r="X53" s="1"/>
      <c r="Y53" s="1"/>
      <c r="Z53" s="1"/>
      <c r="AA53" s="1"/>
      <c r="AB53" s="1"/>
      <c r="AC53" s="1"/>
      <c r="AD53" s="1"/>
      <c r="AE53" s="1"/>
      <c r="AF53" s="46"/>
      <c r="AG53" s="9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5"/>
      <c r="U54" s="25"/>
      <c r="V54" s="82"/>
      <c r="W54" s="1"/>
      <c r="X54" s="1"/>
      <c r="Y54" s="1"/>
      <c r="Z54" s="1"/>
      <c r="AA54" s="1"/>
      <c r="AB54" s="1"/>
      <c r="AC54" s="1"/>
      <c r="AD54" s="1"/>
      <c r="AE54" s="1"/>
      <c r="AF54" s="46"/>
      <c r="AG54" s="9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5"/>
      <c r="U55" s="25"/>
      <c r="V55" s="82"/>
      <c r="W55" s="1"/>
      <c r="X55" s="1"/>
      <c r="Y55" s="1"/>
      <c r="Z55" s="1"/>
      <c r="AA55" s="1"/>
      <c r="AB55" s="1"/>
      <c r="AC55" s="1"/>
      <c r="AD55" s="1"/>
      <c r="AE55" s="1"/>
      <c r="AF55" s="46"/>
      <c r="AG55" s="9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5"/>
      <c r="U56" s="25"/>
      <c r="V56" s="82"/>
      <c r="W56" s="1"/>
      <c r="X56" s="1"/>
      <c r="Y56" s="1"/>
      <c r="Z56" s="1"/>
      <c r="AA56" s="1"/>
      <c r="AB56" s="1"/>
      <c r="AC56" s="1"/>
      <c r="AD56" s="1"/>
      <c r="AE56" s="1"/>
      <c r="AF56" s="46"/>
      <c r="AG56" s="9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5"/>
      <c r="U57" s="25"/>
      <c r="V57" s="82"/>
      <c r="W57" s="1"/>
      <c r="X57" s="1"/>
      <c r="Y57" s="1"/>
      <c r="Z57" s="1"/>
      <c r="AA57" s="1"/>
      <c r="AB57" s="1"/>
      <c r="AC57" s="1"/>
      <c r="AD57" s="1"/>
      <c r="AE57" s="1"/>
      <c r="AF57" s="46"/>
      <c r="AG57" s="9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5"/>
      <c r="U58" s="25"/>
      <c r="V58" s="82"/>
      <c r="W58" s="1"/>
      <c r="X58" s="1"/>
      <c r="Y58" s="1"/>
      <c r="Z58" s="1"/>
      <c r="AA58" s="1"/>
      <c r="AB58" s="1"/>
      <c r="AC58" s="1"/>
      <c r="AD58" s="1"/>
      <c r="AE58" s="1"/>
      <c r="AF58" s="46"/>
      <c r="AG58" s="9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5"/>
      <c r="U59" s="25"/>
      <c r="V59" s="82"/>
      <c r="W59" s="1"/>
      <c r="X59" s="1"/>
      <c r="Y59" s="1"/>
      <c r="Z59" s="1"/>
      <c r="AA59" s="1"/>
      <c r="AB59" s="1"/>
      <c r="AC59" s="1"/>
      <c r="AD59" s="1"/>
      <c r="AE59" s="1"/>
      <c r="AF59" s="46"/>
      <c r="AG59" s="9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5"/>
      <c r="U60" s="25"/>
      <c r="V60" s="82"/>
      <c r="W60" s="1"/>
      <c r="X60" s="1"/>
      <c r="Y60" s="1"/>
      <c r="Z60" s="1"/>
      <c r="AA60" s="1"/>
      <c r="AB60" s="1"/>
      <c r="AC60" s="1"/>
      <c r="AD60" s="1"/>
      <c r="AE60" s="1"/>
      <c r="AF60" s="46"/>
      <c r="AG60" s="9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5"/>
      <c r="U61" s="25"/>
      <c r="V61" s="82"/>
      <c r="W61" s="1"/>
      <c r="X61" s="1"/>
      <c r="Y61" s="1"/>
      <c r="Z61" s="1"/>
      <c r="AA61" s="1"/>
      <c r="AB61" s="1"/>
      <c r="AC61" s="1"/>
      <c r="AD61" s="1"/>
      <c r="AE61" s="1"/>
      <c r="AF61" s="46"/>
      <c r="AG61" s="9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5"/>
      <c r="U62" s="25"/>
      <c r="V62" s="82"/>
      <c r="W62" s="1"/>
      <c r="X62" s="1"/>
      <c r="Y62" s="1"/>
      <c r="Z62" s="1"/>
      <c r="AA62" s="1"/>
      <c r="AB62" s="1"/>
      <c r="AC62" s="1"/>
      <c r="AD62" s="1"/>
      <c r="AE62" s="1"/>
      <c r="AF62" s="46"/>
      <c r="AG62" s="9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5"/>
      <c r="U63" s="25"/>
      <c r="V63" s="82"/>
      <c r="W63" s="1"/>
      <c r="X63" s="1"/>
      <c r="Y63" s="1"/>
      <c r="Z63" s="1"/>
      <c r="AA63" s="1"/>
      <c r="AB63" s="1"/>
      <c r="AC63" s="1"/>
      <c r="AD63" s="1"/>
      <c r="AE63" s="1"/>
      <c r="AF63" s="46"/>
      <c r="AG63" s="9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5"/>
      <c r="U64" s="25"/>
      <c r="V64" s="82"/>
      <c r="W64" s="1"/>
      <c r="X64" s="1"/>
      <c r="Y64" s="1"/>
      <c r="Z64" s="1"/>
      <c r="AA64" s="1"/>
      <c r="AB64" s="1"/>
      <c r="AC64" s="1"/>
      <c r="AD64" s="1"/>
      <c r="AE64" s="1"/>
      <c r="AF64" s="46"/>
      <c r="AG64" s="9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5"/>
      <c r="U65" s="25"/>
      <c r="V65" s="82"/>
      <c r="W65" s="1"/>
      <c r="X65" s="1"/>
      <c r="Y65" s="1"/>
      <c r="Z65" s="1"/>
      <c r="AA65" s="1"/>
      <c r="AB65" s="1"/>
      <c r="AC65" s="1"/>
      <c r="AD65" s="1"/>
      <c r="AE65" s="1"/>
      <c r="AF65" s="46"/>
      <c r="AG65" s="9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5"/>
      <c r="U66" s="25"/>
      <c r="V66" s="82"/>
      <c r="W66" s="1"/>
      <c r="X66" s="1"/>
      <c r="Y66" s="1"/>
      <c r="Z66" s="1"/>
      <c r="AA66" s="1"/>
      <c r="AB66" s="1"/>
      <c r="AC66" s="1"/>
      <c r="AD66" s="1"/>
      <c r="AE66" s="1"/>
      <c r="AF66" s="46"/>
      <c r="AG66" s="9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5"/>
      <c r="U67" s="25"/>
      <c r="V67" s="82"/>
      <c r="W67" s="1"/>
      <c r="X67" s="1"/>
      <c r="Y67" s="1"/>
      <c r="Z67" s="1"/>
      <c r="AA67" s="1"/>
      <c r="AB67" s="1"/>
      <c r="AC67" s="1"/>
      <c r="AD67" s="1"/>
      <c r="AE67" s="1"/>
      <c r="AF67" s="46"/>
      <c r="AG67" s="9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5"/>
      <c r="U68" s="25"/>
      <c r="V68" s="82"/>
      <c r="W68" s="1"/>
      <c r="X68" s="1"/>
      <c r="Y68" s="1"/>
      <c r="Z68" s="1"/>
      <c r="AA68" s="1"/>
      <c r="AB68" s="1"/>
      <c r="AC68" s="1"/>
      <c r="AD68" s="1"/>
      <c r="AE68" s="1"/>
      <c r="AF68" s="46"/>
      <c r="AG68" s="9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5"/>
      <c r="U69" s="25"/>
      <c r="V69" s="82"/>
      <c r="W69" s="1"/>
      <c r="X69" s="1"/>
      <c r="Y69" s="1"/>
      <c r="Z69" s="1"/>
      <c r="AA69" s="1"/>
      <c r="AB69" s="1"/>
      <c r="AC69" s="1"/>
      <c r="AD69" s="1"/>
      <c r="AE69" s="1"/>
      <c r="AF69" s="46"/>
      <c r="AG69" s="9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5"/>
      <c r="U70" s="25"/>
      <c r="V70" s="82"/>
      <c r="W70" s="1"/>
      <c r="X70" s="1"/>
      <c r="Y70" s="1"/>
      <c r="Z70" s="1"/>
      <c r="AA70" s="1"/>
      <c r="AB70" s="1"/>
      <c r="AC70" s="1"/>
      <c r="AD70" s="1"/>
      <c r="AE70" s="1"/>
      <c r="AF70" s="46"/>
      <c r="AG70" s="9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5"/>
      <c r="U71" s="25"/>
      <c r="V71" s="82"/>
      <c r="W71" s="1"/>
      <c r="X71" s="1"/>
      <c r="Y71" s="1"/>
      <c r="Z71" s="1"/>
      <c r="AA71" s="1"/>
      <c r="AB71" s="1"/>
      <c r="AC71" s="1"/>
      <c r="AD71" s="1"/>
      <c r="AE71" s="1"/>
      <c r="AF71" s="46"/>
      <c r="AG71" s="9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5"/>
      <c r="U72" s="25"/>
      <c r="V72" s="82"/>
      <c r="W72" s="1"/>
      <c r="X72" s="1"/>
      <c r="Y72" s="1"/>
      <c r="Z72" s="1"/>
      <c r="AA72" s="1"/>
      <c r="AB72" s="1"/>
      <c r="AC72" s="1"/>
      <c r="AD72" s="1"/>
      <c r="AE72" s="1"/>
      <c r="AF72" s="46"/>
      <c r="AG72" s="9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5"/>
      <c r="U73" s="25"/>
      <c r="V73" s="82"/>
      <c r="W73" s="1"/>
      <c r="X73" s="1"/>
      <c r="Y73" s="1"/>
      <c r="Z73" s="1"/>
      <c r="AA73" s="1"/>
      <c r="AB73" s="1"/>
      <c r="AC73" s="1"/>
      <c r="AD73" s="1"/>
      <c r="AE73" s="1"/>
      <c r="AF73" s="46"/>
      <c r="AG73" s="9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5"/>
      <c r="U74" s="25"/>
      <c r="V74" s="82"/>
      <c r="W74" s="1"/>
      <c r="X74" s="1"/>
      <c r="Y74" s="1"/>
      <c r="Z74" s="1"/>
      <c r="AA74" s="1"/>
      <c r="AB74" s="1"/>
      <c r="AC74" s="1"/>
      <c r="AD74" s="1"/>
      <c r="AE74" s="1"/>
      <c r="AF74" s="46"/>
      <c r="AG74" s="9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5"/>
      <c r="U75" s="25"/>
      <c r="V75" s="82"/>
      <c r="W75" s="1"/>
      <c r="X75" s="1"/>
      <c r="Y75" s="1"/>
      <c r="Z75" s="1"/>
      <c r="AA75" s="1"/>
      <c r="AB75" s="1"/>
      <c r="AC75" s="1"/>
      <c r="AD75" s="1"/>
      <c r="AE75" s="1"/>
      <c r="AF75" s="46"/>
      <c r="AG75" s="9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5"/>
      <c r="U76" s="25"/>
      <c r="V76" s="82"/>
      <c r="W76" s="1"/>
      <c r="X76" s="1"/>
      <c r="Y76" s="1"/>
      <c r="Z76" s="1"/>
      <c r="AA76" s="1"/>
      <c r="AB76" s="1"/>
      <c r="AC76" s="1"/>
      <c r="AD76" s="1"/>
      <c r="AE76" s="1"/>
      <c r="AF76" s="46"/>
      <c r="AG76" s="9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5"/>
      <c r="U77" s="25"/>
      <c r="V77" s="82"/>
      <c r="W77" s="1"/>
      <c r="X77" s="1"/>
      <c r="Y77" s="1"/>
      <c r="Z77" s="1"/>
      <c r="AA77" s="1"/>
      <c r="AB77" s="1"/>
      <c r="AC77" s="1"/>
      <c r="AD77" s="1"/>
      <c r="AE77" s="1"/>
      <c r="AF77" s="46"/>
      <c r="AG77" s="9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5"/>
      <c r="U78" s="25"/>
      <c r="V78" s="82"/>
      <c r="W78" s="1"/>
      <c r="X78" s="1"/>
      <c r="Y78" s="1"/>
      <c r="Z78" s="1"/>
      <c r="AA78" s="1"/>
      <c r="AB78" s="1"/>
      <c r="AC78" s="1"/>
      <c r="AD78" s="1"/>
      <c r="AE78" s="1"/>
      <c r="AF78" s="46"/>
      <c r="AG78" s="9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5"/>
      <c r="U79" s="25"/>
      <c r="V79" s="82"/>
      <c r="W79" s="1"/>
      <c r="X79" s="1"/>
      <c r="Y79" s="1"/>
      <c r="Z79" s="1"/>
      <c r="AA79" s="1"/>
      <c r="AB79" s="1"/>
      <c r="AC79" s="1"/>
      <c r="AD79" s="1"/>
      <c r="AE79" s="1"/>
      <c r="AF79" s="46"/>
      <c r="AG79" s="9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5"/>
      <c r="U80" s="25"/>
      <c r="V80" s="82"/>
      <c r="W80" s="1"/>
      <c r="X80" s="1"/>
      <c r="Y80" s="1"/>
      <c r="Z80" s="1"/>
      <c r="AA80" s="1"/>
      <c r="AB80" s="1"/>
      <c r="AC80" s="1"/>
      <c r="AD80" s="1"/>
      <c r="AE80" s="1"/>
      <c r="AF80" s="46"/>
      <c r="AG80" s="9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5"/>
      <c r="U81" s="25"/>
      <c r="V81" s="82"/>
      <c r="W81" s="1"/>
      <c r="X81" s="1"/>
      <c r="Y81" s="1"/>
      <c r="Z81" s="1"/>
      <c r="AA81" s="1"/>
      <c r="AB81" s="1"/>
      <c r="AC81" s="1"/>
      <c r="AD81" s="1"/>
      <c r="AE81" s="1"/>
      <c r="AF81" s="46"/>
      <c r="AG81" s="9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5"/>
      <c r="U82" s="25"/>
      <c r="V82" s="82"/>
      <c r="W82" s="1"/>
      <c r="X82" s="1"/>
      <c r="Y82" s="1"/>
      <c r="Z82" s="1"/>
      <c r="AA82" s="1"/>
      <c r="AB82" s="1"/>
      <c r="AC82" s="1"/>
      <c r="AD82" s="1"/>
      <c r="AE82" s="1"/>
      <c r="AF82" s="46"/>
      <c r="AG82" s="9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5"/>
      <c r="U83" s="25"/>
      <c r="V83" s="82"/>
      <c r="W83" s="1"/>
      <c r="X83" s="1"/>
      <c r="Y83" s="1"/>
      <c r="Z83" s="1"/>
      <c r="AA83" s="1"/>
      <c r="AB83" s="1"/>
      <c r="AC83" s="1"/>
      <c r="AD83" s="1"/>
      <c r="AE83" s="1"/>
      <c r="AF83" s="46"/>
      <c r="AG83" s="9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5"/>
      <c r="U84" s="25"/>
      <c r="V84" s="82"/>
      <c r="W84" s="1"/>
      <c r="X84" s="1"/>
      <c r="Y84" s="1"/>
      <c r="Z84" s="1"/>
      <c r="AA84" s="1"/>
      <c r="AB84" s="1"/>
      <c r="AC84" s="1"/>
      <c r="AD84" s="1"/>
      <c r="AE84" s="1"/>
      <c r="AF84" s="46"/>
      <c r="AG84" s="9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5"/>
      <c r="U85" s="25"/>
      <c r="V85" s="82"/>
      <c r="W85" s="1"/>
      <c r="X85" s="1"/>
      <c r="Y85" s="1"/>
      <c r="Z85" s="1"/>
      <c r="AA85" s="1"/>
      <c r="AB85" s="1"/>
      <c r="AC85" s="1"/>
      <c r="AD85" s="1"/>
      <c r="AE85" s="1"/>
      <c r="AF85" s="46"/>
      <c r="AG85" s="9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5"/>
      <c r="U86" s="25"/>
      <c r="V86" s="82"/>
      <c r="W86" s="1"/>
      <c r="X86" s="1"/>
      <c r="Y86" s="1"/>
      <c r="Z86" s="1"/>
      <c r="AA86" s="1"/>
      <c r="AB86" s="1"/>
      <c r="AC86" s="1"/>
      <c r="AD86" s="1"/>
      <c r="AE86" s="1"/>
      <c r="AF86" s="46"/>
      <c r="AG86" s="9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5"/>
      <c r="U87" s="25"/>
      <c r="V87" s="82"/>
      <c r="W87" s="1"/>
      <c r="X87" s="1"/>
      <c r="Y87" s="1"/>
      <c r="Z87" s="1"/>
      <c r="AA87" s="1"/>
      <c r="AB87" s="1"/>
      <c r="AC87" s="1"/>
      <c r="AD87" s="1"/>
      <c r="AE87" s="1"/>
      <c r="AF87" s="46"/>
      <c r="AG87" s="9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5"/>
      <c r="U88" s="25"/>
      <c r="V88" s="82"/>
      <c r="W88" s="1"/>
      <c r="X88" s="1"/>
      <c r="Y88" s="1"/>
      <c r="Z88" s="1"/>
      <c r="AA88" s="1"/>
      <c r="AB88" s="1"/>
      <c r="AC88" s="1"/>
      <c r="AD88" s="1"/>
      <c r="AE88" s="1"/>
      <c r="AF88" s="46"/>
      <c r="AG88" s="9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5"/>
      <c r="U89" s="25"/>
      <c r="V89" s="82"/>
      <c r="W89" s="1"/>
      <c r="X89" s="1"/>
      <c r="Y89" s="1"/>
      <c r="Z89" s="1"/>
      <c r="AA89" s="1"/>
      <c r="AB89" s="1"/>
      <c r="AC89" s="1"/>
      <c r="AD89" s="1"/>
      <c r="AE89" s="1"/>
      <c r="AF89" s="46"/>
      <c r="AG89" s="9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5"/>
      <c r="U90" s="25"/>
      <c r="V90" s="82"/>
      <c r="W90" s="1"/>
      <c r="X90" s="1"/>
      <c r="Y90" s="1"/>
      <c r="Z90" s="1"/>
      <c r="AA90" s="1"/>
      <c r="AB90" s="1"/>
      <c r="AC90" s="1"/>
      <c r="AD90" s="1"/>
      <c r="AE90" s="1"/>
      <c r="AF90" s="46"/>
      <c r="AG90" s="9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5"/>
      <c r="U91" s="25"/>
      <c r="V91" s="82"/>
      <c r="W91" s="1"/>
      <c r="X91" s="1"/>
      <c r="Y91" s="1"/>
      <c r="Z91" s="1"/>
      <c r="AA91" s="1"/>
      <c r="AB91" s="1"/>
      <c r="AC91" s="1"/>
      <c r="AD91" s="1"/>
      <c r="AE91" s="1"/>
      <c r="AF91" s="46"/>
      <c r="AG91" s="9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5"/>
      <c r="U92" s="25"/>
      <c r="V92" s="82"/>
      <c r="W92" s="1"/>
      <c r="X92" s="1"/>
      <c r="Y92" s="1"/>
      <c r="Z92" s="1"/>
      <c r="AA92" s="1"/>
      <c r="AB92" s="1"/>
      <c r="AC92" s="1"/>
      <c r="AD92" s="1"/>
      <c r="AE92" s="1"/>
      <c r="AF92" s="46"/>
      <c r="AG92" s="9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5"/>
      <c r="U93" s="25"/>
      <c r="V93" s="82"/>
      <c r="W93" s="1"/>
      <c r="X93" s="1"/>
      <c r="Y93" s="1"/>
      <c r="Z93" s="1"/>
      <c r="AA93" s="1"/>
      <c r="AB93" s="1"/>
      <c r="AC93" s="1"/>
      <c r="AD93" s="1"/>
      <c r="AE93" s="1"/>
      <c r="AF93" s="46"/>
      <c r="AG93" s="9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5"/>
      <c r="U94" s="25"/>
      <c r="V94" s="82"/>
      <c r="W94" s="1"/>
      <c r="X94" s="1"/>
      <c r="Y94" s="1"/>
      <c r="Z94" s="1"/>
      <c r="AA94" s="1"/>
      <c r="AB94" s="1"/>
      <c r="AC94" s="1"/>
      <c r="AD94" s="1"/>
      <c r="AE94" s="1"/>
      <c r="AF94" s="46"/>
      <c r="AG94" s="9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5"/>
      <c r="U95" s="25"/>
      <c r="V95" s="82"/>
      <c r="W95" s="1"/>
      <c r="X95" s="1"/>
      <c r="Y95" s="1"/>
      <c r="Z95" s="1"/>
      <c r="AA95" s="1"/>
      <c r="AB95" s="1"/>
      <c r="AC95" s="1"/>
      <c r="AD95" s="1"/>
      <c r="AE95" s="1"/>
      <c r="AF95" s="46"/>
      <c r="AG95" s="9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5"/>
      <c r="U96" s="25"/>
      <c r="V96" s="82"/>
      <c r="W96" s="1"/>
      <c r="X96" s="1"/>
      <c r="Y96" s="1"/>
      <c r="Z96" s="1"/>
      <c r="AA96" s="1"/>
      <c r="AB96" s="1"/>
      <c r="AC96" s="1"/>
      <c r="AD96" s="1"/>
      <c r="AE96" s="1"/>
      <c r="AF96" s="46"/>
      <c r="AG96" s="9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5"/>
      <c r="U97" s="25"/>
      <c r="V97" s="82"/>
      <c r="W97" s="1"/>
      <c r="X97" s="1"/>
      <c r="Y97" s="1"/>
      <c r="Z97" s="1"/>
      <c r="AA97" s="1"/>
      <c r="AB97" s="1"/>
      <c r="AC97" s="1"/>
      <c r="AD97" s="1"/>
      <c r="AE97" s="1"/>
      <c r="AF97" s="46"/>
      <c r="AG97" s="9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5"/>
      <c r="U98" s="25"/>
      <c r="V98" s="82"/>
      <c r="W98" s="1"/>
      <c r="X98" s="1"/>
      <c r="Y98" s="1"/>
      <c r="Z98" s="1"/>
      <c r="AA98" s="1"/>
      <c r="AB98" s="1"/>
      <c r="AC98" s="1"/>
      <c r="AD98" s="1"/>
      <c r="AE98" s="1"/>
      <c r="AF98" s="46"/>
      <c r="AG98" s="9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5"/>
      <c r="U99" s="25"/>
      <c r="V99" s="82"/>
      <c r="W99" s="1"/>
      <c r="X99" s="1"/>
      <c r="Y99" s="1"/>
      <c r="Z99" s="1"/>
      <c r="AA99" s="1"/>
      <c r="AB99" s="1"/>
      <c r="AC99" s="1"/>
      <c r="AD99" s="1"/>
      <c r="AE99" s="1"/>
      <c r="AF99" s="46"/>
      <c r="AG99" s="9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5"/>
      <c r="U100" s="25"/>
      <c r="V100" s="82"/>
      <c r="W100" s="1"/>
      <c r="X100" s="1"/>
      <c r="Y100" s="1"/>
      <c r="Z100" s="1"/>
      <c r="AA100" s="1"/>
      <c r="AB100" s="1"/>
      <c r="AC100" s="1"/>
      <c r="AD100" s="1"/>
      <c r="AE100" s="1"/>
      <c r="AF100" s="46"/>
      <c r="AG100" s="9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5"/>
      <c r="U101" s="25"/>
      <c r="V101" s="82"/>
      <c r="W101" s="1"/>
      <c r="X101" s="1"/>
      <c r="Y101" s="1"/>
      <c r="Z101" s="1"/>
      <c r="AA101" s="1"/>
      <c r="AB101" s="1"/>
      <c r="AC101" s="1"/>
      <c r="AD101" s="1"/>
      <c r="AE101" s="1"/>
      <c r="AF101" s="46"/>
      <c r="AG101" s="9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5"/>
      <c r="U102" s="25"/>
      <c r="V102" s="82"/>
      <c r="W102" s="1"/>
      <c r="X102" s="1"/>
      <c r="Y102" s="1"/>
      <c r="Z102" s="1"/>
      <c r="AA102" s="1"/>
      <c r="AB102" s="1"/>
      <c r="AC102" s="1"/>
      <c r="AD102" s="1"/>
      <c r="AE102" s="1"/>
      <c r="AF102" s="46"/>
      <c r="AG102" s="9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5"/>
      <c r="U103" s="25"/>
      <c r="V103" s="82"/>
      <c r="W103" s="1"/>
      <c r="X103" s="1"/>
      <c r="Y103" s="1"/>
      <c r="Z103" s="1"/>
      <c r="AA103" s="1"/>
      <c r="AB103" s="1"/>
      <c r="AC103" s="1"/>
      <c r="AD103" s="1"/>
      <c r="AE103" s="1"/>
      <c r="AF103" s="46"/>
      <c r="AG103" s="9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5"/>
      <c r="U104" s="25"/>
      <c r="V104" s="82"/>
      <c r="W104" s="1"/>
      <c r="X104" s="1"/>
      <c r="Y104" s="1"/>
      <c r="Z104" s="1"/>
      <c r="AA104" s="1"/>
      <c r="AB104" s="1"/>
      <c r="AC104" s="1"/>
      <c r="AD104" s="1"/>
      <c r="AE104" s="1"/>
      <c r="AF104" s="46"/>
      <c r="AG104" s="9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5"/>
      <c r="U105" s="25"/>
      <c r="V105" s="82"/>
      <c r="W105" s="1"/>
      <c r="X105" s="1"/>
      <c r="Y105" s="1"/>
      <c r="Z105" s="1"/>
      <c r="AA105" s="1"/>
      <c r="AB105" s="1"/>
      <c r="AC105" s="1"/>
      <c r="AD105" s="1"/>
      <c r="AE105" s="1"/>
      <c r="AF105" s="46"/>
      <c r="AG105" s="9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5"/>
      <c r="U106" s="25"/>
      <c r="V106" s="82"/>
      <c r="W106" s="1"/>
      <c r="X106" s="1"/>
      <c r="Y106" s="1"/>
      <c r="Z106" s="1"/>
      <c r="AA106" s="1"/>
      <c r="AB106" s="1"/>
      <c r="AC106" s="1"/>
      <c r="AD106" s="1"/>
      <c r="AE106" s="1"/>
      <c r="AF106" s="46"/>
      <c r="AG106" s="9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5"/>
      <c r="U107" s="25"/>
      <c r="V107" s="82"/>
      <c r="W107" s="1"/>
      <c r="X107" s="1"/>
      <c r="Y107" s="1"/>
      <c r="Z107" s="1"/>
      <c r="AA107" s="1"/>
      <c r="AB107" s="1"/>
      <c r="AC107" s="1"/>
      <c r="AD107" s="1"/>
      <c r="AE107" s="1"/>
      <c r="AF107" s="46"/>
      <c r="AG107" s="9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5"/>
      <c r="U108" s="25"/>
      <c r="V108" s="82"/>
      <c r="W108" s="1"/>
      <c r="X108" s="1"/>
      <c r="Y108" s="1"/>
      <c r="Z108" s="1"/>
      <c r="AA108" s="1"/>
      <c r="AB108" s="1"/>
      <c r="AC108" s="1"/>
      <c r="AD108" s="1"/>
      <c r="AE108" s="1"/>
      <c r="AF108" s="46"/>
      <c r="AG108" s="9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5"/>
      <c r="U109" s="25"/>
      <c r="V109" s="82"/>
      <c r="W109" s="1"/>
      <c r="X109" s="1"/>
      <c r="Y109" s="1"/>
      <c r="Z109" s="1"/>
      <c r="AA109" s="1"/>
      <c r="AB109" s="1"/>
      <c r="AC109" s="1"/>
      <c r="AD109" s="1"/>
      <c r="AE109" s="1"/>
      <c r="AF109" s="46"/>
      <c r="AG109" s="9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5"/>
      <c r="U110" s="25"/>
      <c r="V110" s="82"/>
      <c r="W110" s="1"/>
      <c r="X110" s="1"/>
      <c r="Y110" s="1"/>
      <c r="Z110" s="1"/>
      <c r="AA110" s="1"/>
      <c r="AB110" s="1"/>
      <c r="AC110" s="1"/>
      <c r="AD110" s="1"/>
      <c r="AE110" s="1"/>
      <c r="AF110" s="46"/>
      <c r="AG110" s="9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5"/>
      <c r="U111" s="25"/>
      <c r="V111" s="82"/>
      <c r="W111" s="1"/>
      <c r="X111" s="1"/>
      <c r="Y111" s="1"/>
      <c r="Z111" s="1"/>
      <c r="AA111" s="1"/>
      <c r="AB111" s="1"/>
      <c r="AC111" s="1"/>
      <c r="AD111" s="1"/>
      <c r="AE111" s="1"/>
      <c r="AF111" s="46"/>
      <c r="AG111" s="9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5"/>
      <c r="U112" s="25"/>
      <c r="V112" s="82"/>
      <c r="W112" s="1"/>
      <c r="X112" s="1"/>
      <c r="Y112" s="1"/>
      <c r="Z112" s="1"/>
      <c r="AA112" s="1"/>
      <c r="AB112" s="1"/>
      <c r="AC112" s="1"/>
      <c r="AD112" s="1"/>
      <c r="AE112" s="1"/>
      <c r="AF112" s="46"/>
      <c r="AG112" s="9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5"/>
      <c r="U113" s="25"/>
      <c r="V113" s="82"/>
      <c r="W113" s="1"/>
      <c r="X113" s="1"/>
      <c r="Y113" s="1"/>
      <c r="Z113" s="1"/>
      <c r="AA113" s="1"/>
      <c r="AB113" s="1"/>
      <c r="AC113" s="1"/>
      <c r="AD113" s="1"/>
      <c r="AE113" s="1"/>
      <c r="AF113" s="46"/>
      <c r="AG113" s="9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5"/>
      <c r="U114" s="25"/>
      <c r="V114" s="82"/>
      <c r="W114" s="1"/>
      <c r="X114" s="1"/>
      <c r="Y114" s="1"/>
      <c r="Z114" s="1"/>
      <c r="AA114" s="1"/>
      <c r="AB114" s="1"/>
      <c r="AC114" s="1"/>
      <c r="AD114" s="1"/>
      <c r="AE114" s="1"/>
      <c r="AF114" s="46"/>
      <c r="AG114" s="9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5"/>
      <c r="U115" s="25"/>
      <c r="V115" s="82"/>
      <c r="W115" s="1"/>
      <c r="X115" s="1"/>
      <c r="Y115" s="1"/>
      <c r="Z115" s="1"/>
      <c r="AA115" s="1"/>
      <c r="AB115" s="1"/>
      <c r="AC115" s="1"/>
      <c r="AD115" s="1"/>
      <c r="AE115" s="1"/>
      <c r="AF115" s="46"/>
      <c r="AG115" s="9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5"/>
      <c r="U116" s="25"/>
      <c r="V116" s="82"/>
      <c r="W116" s="1"/>
      <c r="X116" s="1"/>
      <c r="Y116" s="1"/>
      <c r="Z116" s="1"/>
      <c r="AA116" s="1"/>
      <c r="AB116" s="1"/>
      <c r="AC116" s="1"/>
      <c r="AD116" s="1"/>
      <c r="AE116" s="1"/>
      <c r="AF116" s="46"/>
      <c r="AG116" s="9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5"/>
      <c r="U117" s="25"/>
      <c r="V117" s="82"/>
      <c r="W117" s="1"/>
      <c r="X117" s="1"/>
      <c r="Y117" s="1"/>
      <c r="Z117" s="1"/>
      <c r="AA117" s="1"/>
      <c r="AB117" s="1"/>
      <c r="AC117" s="1"/>
      <c r="AD117" s="1"/>
      <c r="AE117" s="1"/>
      <c r="AF117" s="46"/>
      <c r="AG117" s="9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5"/>
      <c r="U118" s="25"/>
      <c r="V118" s="82"/>
      <c r="W118" s="1"/>
      <c r="X118" s="1"/>
      <c r="Y118" s="1"/>
      <c r="Z118" s="1"/>
      <c r="AA118" s="1"/>
      <c r="AB118" s="1"/>
      <c r="AC118" s="1"/>
      <c r="AD118" s="1"/>
      <c r="AE118" s="1"/>
      <c r="AF118" s="46"/>
      <c r="AG118" s="9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5"/>
      <c r="U119" s="25"/>
      <c r="V119" s="82"/>
      <c r="W119" s="1"/>
      <c r="X119" s="1"/>
      <c r="Y119" s="1"/>
      <c r="Z119" s="1"/>
      <c r="AA119" s="1"/>
      <c r="AB119" s="1"/>
      <c r="AC119" s="1"/>
      <c r="AD119" s="1"/>
      <c r="AE119" s="1"/>
      <c r="AF119" s="46"/>
      <c r="AG119" s="9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5"/>
      <c r="U120" s="25"/>
      <c r="V120" s="82"/>
      <c r="W120" s="1"/>
      <c r="X120" s="1"/>
      <c r="Y120" s="1"/>
      <c r="Z120" s="1"/>
      <c r="AA120" s="1"/>
      <c r="AB120" s="1"/>
      <c r="AC120" s="1"/>
      <c r="AD120" s="1"/>
      <c r="AE120" s="1"/>
      <c r="AF120" s="46"/>
      <c r="AG120" s="9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5"/>
      <c r="U121" s="25"/>
      <c r="V121" s="82"/>
      <c r="W121" s="1"/>
      <c r="X121" s="1"/>
      <c r="Y121" s="1"/>
      <c r="Z121" s="1"/>
      <c r="AA121" s="1"/>
      <c r="AB121" s="1"/>
      <c r="AC121" s="1"/>
      <c r="AD121" s="1"/>
      <c r="AE121" s="1"/>
      <c r="AF121" s="46"/>
      <c r="AG121" s="9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5"/>
      <c r="U122" s="25"/>
      <c r="V122" s="82"/>
      <c r="W122" s="1"/>
      <c r="X122" s="1"/>
      <c r="Y122" s="1"/>
      <c r="Z122" s="1"/>
      <c r="AA122" s="1"/>
      <c r="AB122" s="1"/>
      <c r="AC122" s="1"/>
      <c r="AD122" s="1"/>
      <c r="AE122" s="1"/>
      <c r="AF122" s="46"/>
      <c r="AG122" s="9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5"/>
      <c r="U123" s="25"/>
      <c r="V123" s="82"/>
      <c r="W123" s="1"/>
      <c r="X123" s="1"/>
      <c r="Y123" s="1"/>
      <c r="Z123" s="1"/>
      <c r="AA123" s="1"/>
      <c r="AB123" s="1"/>
      <c r="AC123" s="1"/>
      <c r="AD123" s="1"/>
      <c r="AE123" s="1"/>
      <c r="AF123" s="46"/>
      <c r="AG123" s="9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5"/>
      <c r="U124" s="25"/>
      <c r="V124" s="82"/>
      <c r="W124" s="1"/>
      <c r="X124" s="1"/>
      <c r="Y124" s="1"/>
      <c r="Z124" s="1"/>
      <c r="AA124" s="1"/>
      <c r="AB124" s="1"/>
      <c r="AC124" s="1"/>
      <c r="AD124" s="1"/>
      <c r="AE124" s="1"/>
      <c r="AF124" s="46"/>
      <c r="AG124" s="9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5"/>
      <c r="U125" s="25"/>
      <c r="V125" s="82"/>
      <c r="W125" s="1"/>
      <c r="X125" s="1"/>
      <c r="Y125" s="1"/>
      <c r="Z125" s="1"/>
      <c r="AA125" s="1"/>
      <c r="AB125" s="1"/>
      <c r="AC125" s="1"/>
      <c r="AD125" s="1"/>
      <c r="AE125" s="1"/>
      <c r="AF125" s="46"/>
      <c r="AG125" s="9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5"/>
      <c r="U126" s="25"/>
      <c r="V126" s="82"/>
      <c r="W126" s="1"/>
      <c r="X126" s="1"/>
      <c r="Y126" s="1"/>
      <c r="Z126" s="1"/>
      <c r="AA126" s="1"/>
      <c r="AB126" s="1"/>
      <c r="AC126" s="1"/>
      <c r="AD126" s="1"/>
      <c r="AE126" s="1"/>
      <c r="AF126" s="46"/>
      <c r="AG126" s="9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5"/>
      <c r="U127" s="25"/>
      <c r="V127" s="82"/>
      <c r="W127" s="1"/>
      <c r="X127" s="1"/>
      <c r="Y127" s="1"/>
      <c r="Z127" s="1"/>
      <c r="AA127" s="1"/>
      <c r="AB127" s="1"/>
      <c r="AC127" s="1"/>
      <c r="AD127" s="1"/>
      <c r="AE127" s="1"/>
      <c r="AF127" s="46"/>
      <c r="AG127" s="9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5"/>
      <c r="U128" s="25"/>
      <c r="V128" s="82"/>
      <c r="W128" s="1"/>
      <c r="X128" s="1"/>
      <c r="Y128" s="1"/>
      <c r="Z128" s="1"/>
      <c r="AA128" s="1"/>
      <c r="AB128" s="1"/>
      <c r="AC128" s="1"/>
      <c r="AD128" s="1"/>
      <c r="AE128" s="1"/>
      <c r="AF128" s="46"/>
      <c r="AG128" s="9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5"/>
      <c r="U129" s="25"/>
      <c r="V129" s="82"/>
      <c r="W129" s="1"/>
      <c r="X129" s="1"/>
      <c r="Y129" s="1"/>
      <c r="Z129" s="1"/>
      <c r="AA129" s="1"/>
      <c r="AB129" s="1"/>
      <c r="AC129" s="1"/>
      <c r="AD129" s="1"/>
      <c r="AE129" s="1"/>
      <c r="AF129" s="46"/>
      <c r="AG129" s="9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5"/>
      <c r="U130" s="25"/>
      <c r="V130" s="82"/>
      <c r="W130" s="1"/>
      <c r="X130" s="1"/>
      <c r="Y130" s="1"/>
      <c r="Z130" s="1"/>
      <c r="AA130" s="1"/>
      <c r="AB130" s="1"/>
      <c r="AC130" s="1"/>
      <c r="AD130" s="1"/>
      <c r="AE130" s="1"/>
      <c r="AF130" s="46"/>
      <c r="AG130" s="9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5"/>
      <c r="U131" s="25"/>
      <c r="V131" s="82"/>
      <c r="W131" s="1"/>
      <c r="X131" s="1"/>
      <c r="Y131" s="1"/>
      <c r="Z131" s="1"/>
      <c r="AA131" s="1"/>
      <c r="AB131" s="1"/>
      <c r="AC131" s="1"/>
      <c r="AD131" s="1"/>
      <c r="AE131" s="1"/>
      <c r="AF131" s="46"/>
      <c r="AG131" s="9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5"/>
      <c r="U132" s="25"/>
      <c r="V132" s="82"/>
      <c r="W132" s="1"/>
      <c r="X132" s="1"/>
      <c r="Y132" s="1"/>
      <c r="Z132" s="1"/>
      <c r="AA132" s="1"/>
      <c r="AB132" s="1"/>
      <c r="AC132" s="1"/>
      <c r="AD132" s="1"/>
      <c r="AE132" s="1"/>
      <c r="AF132" s="46"/>
      <c r="AG132" s="9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5"/>
      <c r="U133" s="25"/>
      <c r="V133" s="82"/>
      <c r="W133" s="1"/>
      <c r="X133" s="1"/>
      <c r="Y133" s="1"/>
      <c r="Z133" s="1"/>
      <c r="AA133" s="1"/>
      <c r="AB133" s="1"/>
      <c r="AC133" s="1"/>
      <c r="AD133" s="1"/>
      <c r="AE133" s="1"/>
      <c r="AF133" s="46"/>
      <c r="AG133" s="9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5"/>
      <c r="U134" s="25"/>
      <c r="V134" s="82"/>
      <c r="W134" s="1"/>
      <c r="X134" s="1"/>
      <c r="Y134" s="1"/>
      <c r="Z134" s="1"/>
      <c r="AA134" s="1"/>
      <c r="AB134" s="1"/>
      <c r="AC134" s="1"/>
      <c r="AD134" s="1"/>
      <c r="AE134" s="1"/>
      <c r="AF134" s="46"/>
      <c r="AG134" s="9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5"/>
      <c r="U135" s="25"/>
      <c r="V135" s="82"/>
      <c r="W135" s="1"/>
      <c r="X135" s="1"/>
      <c r="Y135" s="1"/>
      <c r="Z135" s="1"/>
      <c r="AA135" s="1"/>
      <c r="AB135" s="1"/>
      <c r="AC135" s="1"/>
      <c r="AD135" s="1"/>
      <c r="AE135" s="1"/>
      <c r="AF135" s="46"/>
      <c r="AG135" s="9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5"/>
      <c r="U136" s="25"/>
      <c r="V136" s="82"/>
      <c r="W136" s="1"/>
      <c r="X136" s="1"/>
      <c r="Y136" s="1"/>
      <c r="Z136" s="1"/>
      <c r="AA136" s="1"/>
      <c r="AB136" s="1"/>
      <c r="AC136" s="1"/>
      <c r="AD136" s="1"/>
      <c r="AE136" s="1"/>
      <c r="AF136" s="46"/>
      <c r="AG136" s="9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5"/>
      <c r="U137" s="25"/>
      <c r="V137" s="82"/>
      <c r="W137" s="1"/>
      <c r="X137" s="1"/>
      <c r="Y137" s="1"/>
      <c r="Z137" s="1"/>
      <c r="AA137" s="1"/>
      <c r="AB137" s="1"/>
      <c r="AC137" s="1"/>
      <c r="AD137" s="1"/>
      <c r="AE137" s="1"/>
      <c r="AF137" s="46"/>
      <c r="AG137" s="9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5"/>
      <c r="U138" s="25"/>
      <c r="V138" s="82"/>
      <c r="W138" s="1"/>
      <c r="X138" s="1"/>
      <c r="Y138" s="1"/>
      <c r="Z138" s="1"/>
      <c r="AA138" s="1"/>
      <c r="AB138" s="1"/>
      <c r="AC138" s="1"/>
      <c r="AD138" s="1"/>
      <c r="AE138" s="1"/>
      <c r="AF138" s="46"/>
      <c r="AG138" s="9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5"/>
      <c r="U139" s="25"/>
      <c r="V139" s="82"/>
      <c r="W139" s="1"/>
      <c r="X139" s="1"/>
      <c r="Y139" s="1"/>
      <c r="Z139" s="1"/>
      <c r="AA139" s="1"/>
      <c r="AB139" s="1"/>
      <c r="AC139" s="1"/>
      <c r="AD139" s="1"/>
      <c r="AE139" s="1"/>
      <c r="AF139" s="46"/>
      <c r="AG139" s="9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5"/>
      <c r="U140" s="25"/>
      <c r="V140" s="82"/>
      <c r="W140" s="1"/>
      <c r="X140" s="1"/>
      <c r="Y140" s="1"/>
      <c r="Z140" s="1"/>
      <c r="AA140" s="1"/>
      <c r="AB140" s="1"/>
      <c r="AC140" s="1"/>
      <c r="AD140" s="1"/>
      <c r="AE140" s="1"/>
      <c r="AF140" s="46"/>
      <c r="AG140" s="9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5"/>
      <c r="U141" s="25"/>
      <c r="V141" s="82"/>
      <c r="W141" s="1"/>
      <c r="X141" s="1"/>
      <c r="Y141" s="1"/>
      <c r="Z141" s="1"/>
      <c r="AA141" s="1"/>
      <c r="AB141" s="1"/>
      <c r="AC141" s="1"/>
      <c r="AD141" s="1"/>
      <c r="AE141" s="1"/>
      <c r="AF141" s="46"/>
      <c r="AG141" s="9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5"/>
      <c r="U142" s="25"/>
      <c r="V142" s="82"/>
      <c r="W142" s="1"/>
      <c r="X142" s="1"/>
      <c r="Y142" s="1"/>
      <c r="Z142" s="1"/>
      <c r="AA142" s="1"/>
      <c r="AB142" s="1"/>
      <c r="AC142" s="1"/>
      <c r="AD142" s="1"/>
      <c r="AE142" s="1"/>
      <c r="AF142" s="46"/>
      <c r="AG142" s="9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5"/>
      <c r="U143" s="25"/>
      <c r="V143" s="82"/>
      <c r="W143" s="1"/>
      <c r="X143" s="1"/>
      <c r="Y143" s="1"/>
      <c r="Z143" s="1"/>
      <c r="AA143" s="1"/>
      <c r="AB143" s="1"/>
      <c r="AC143" s="1"/>
      <c r="AD143" s="1"/>
      <c r="AE143" s="1"/>
      <c r="AF143" s="46"/>
      <c r="AG143" s="9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5"/>
      <c r="U144" s="25"/>
      <c r="V144" s="82"/>
      <c r="W144" s="1"/>
      <c r="X144" s="1"/>
      <c r="Y144" s="1"/>
      <c r="Z144" s="1"/>
      <c r="AA144" s="1"/>
      <c r="AB144" s="1"/>
      <c r="AC144" s="1"/>
      <c r="AD144" s="1"/>
      <c r="AE144" s="1"/>
      <c r="AF144" s="46"/>
      <c r="AG144" s="9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5"/>
      <c r="U145" s="25"/>
      <c r="V145" s="82"/>
      <c r="W145" s="1"/>
      <c r="X145" s="1"/>
      <c r="Y145" s="1"/>
      <c r="Z145" s="1"/>
      <c r="AA145" s="1"/>
      <c r="AB145" s="1"/>
      <c r="AC145" s="1"/>
      <c r="AD145" s="1"/>
      <c r="AE145" s="1"/>
      <c r="AF145" s="46"/>
      <c r="AG145" s="9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5"/>
      <c r="U146" s="25"/>
      <c r="V146" s="82"/>
      <c r="W146" s="1"/>
      <c r="X146" s="1"/>
      <c r="Y146" s="1"/>
      <c r="Z146" s="1"/>
      <c r="AA146" s="1"/>
      <c r="AB146" s="1"/>
      <c r="AC146" s="1"/>
      <c r="AD146" s="1"/>
      <c r="AE146" s="1"/>
      <c r="AF146" s="46"/>
      <c r="AG146" s="9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5"/>
      <c r="U147" s="25"/>
      <c r="V147" s="82"/>
      <c r="W147" s="1"/>
      <c r="X147" s="1"/>
      <c r="Y147" s="1"/>
      <c r="Z147" s="1"/>
      <c r="AA147" s="1"/>
      <c r="AB147" s="1"/>
      <c r="AC147" s="1"/>
      <c r="AD147" s="1"/>
      <c r="AE147" s="1"/>
      <c r="AF147" s="46"/>
      <c r="AG147" s="9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5"/>
      <c r="U148" s="25"/>
      <c r="V148" s="82"/>
      <c r="W148" s="1"/>
      <c r="X148" s="1"/>
      <c r="Y148" s="1"/>
      <c r="Z148" s="1"/>
      <c r="AA148" s="1"/>
      <c r="AB148" s="1"/>
      <c r="AC148" s="1"/>
      <c r="AD148" s="1"/>
      <c r="AE148" s="1"/>
      <c r="AF148" s="46"/>
      <c r="AG148" s="9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5"/>
      <c r="U149" s="25"/>
      <c r="V149" s="82"/>
      <c r="W149" s="1"/>
      <c r="X149" s="1"/>
      <c r="Y149" s="1"/>
      <c r="Z149" s="1"/>
      <c r="AA149" s="1"/>
      <c r="AB149" s="1"/>
      <c r="AC149" s="1"/>
      <c r="AD149" s="1"/>
      <c r="AE149" s="1"/>
      <c r="AF149" s="46"/>
      <c r="AG149" s="9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5"/>
      <c r="U150" s="25"/>
      <c r="V150" s="82"/>
      <c r="W150" s="1"/>
      <c r="X150" s="1"/>
      <c r="Y150" s="1"/>
      <c r="Z150" s="1"/>
      <c r="AA150" s="1"/>
      <c r="AB150" s="1"/>
      <c r="AC150" s="1"/>
      <c r="AD150" s="1"/>
      <c r="AE150" s="1"/>
      <c r="AF150" s="46"/>
      <c r="AG150" s="9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5"/>
      <c r="U151" s="25"/>
      <c r="V151" s="82"/>
      <c r="W151" s="1"/>
      <c r="X151" s="1"/>
      <c r="Y151" s="1"/>
      <c r="Z151" s="1"/>
      <c r="AA151" s="1"/>
      <c r="AB151" s="1"/>
      <c r="AC151" s="1"/>
      <c r="AD151" s="1"/>
      <c r="AE151" s="1"/>
      <c r="AF151" s="46"/>
      <c r="AG151" s="9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5"/>
      <c r="U152" s="25"/>
      <c r="V152" s="82"/>
      <c r="W152" s="1"/>
      <c r="X152" s="1"/>
      <c r="Y152" s="1"/>
      <c r="Z152" s="1"/>
      <c r="AA152" s="1"/>
      <c r="AB152" s="1"/>
      <c r="AC152" s="1"/>
      <c r="AD152" s="1"/>
      <c r="AE152" s="1"/>
      <c r="AF152" s="46"/>
      <c r="AG152" s="9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5"/>
      <c r="U153" s="25"/>
      <c r="V153" s="82"/>
      <c r="W153" s="1"/>
      <c r="X153" s="1"/>
      <c r="Y153" s="1"/>
      <c r="Z153" s="1"/>
      <c r="AA153" s="1"/>
      <c r="AB153" s="1"/>
      <c r="AC153" s="1"/>
      <c r="AD153" s="1"/>
      <c r="AE153" s="1"/>
      <c r="AF153" s="46"/>
      <c r="AG153" s="9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5"/>
      <c r="U154" s="25"/>
      <c r="V154" s="82"/>
      <c r="W154" s="1"/>
      <c r="X154" s="1"/>
      <c r="Y154" s="1"/>
      <c r="Z154" s="1"/>
      <c r="AA154" s="1"/>
      <c r="AB154" s="1"/>
      <c r="AC154" s="1"/>
      <c r="AD154" s="1"/>
      <c r="AE154" s="1"/>
      <c r="AF154" s="46"/>
      <c r="AG154" s="9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5"/>
      <c r="U155" s="25"/>
      <c r="V155" s="82"/>
      <c r="W155" s="1"/>
      <c r="X155" s="1"/>
      <c r="Y155" s="1"/>
      <c r="Z155" s="1"/>
      <c r="AA155" s="1"/>
      <c r="AB155" s="1"/>
      <c r="AC155" s="1"/>
      <c r="AD155" s="1"/>
      <c r="AE155" s="1"/>
      <c r="AF155" s="46"/>
      <c r="AG155" s="9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5"/>
      <c r="U156" s="25"/>
      <c r="V156" s="82"/>
      <c r="W156" s="1"/>
      <c r="X156" s="1"/>
      <c r="Y156" s="1"/>
      <c r="Z156" s="1"/>
      <c r="AA156" s="1"/>
      <c r="AB156" s="1"/>
      <c r="AC156" s="1"/>
      <c r="AD156" s="1"/>
      <c r="AE156" s="1"/>
      <c r="AF156" s="46"/>
      <c r="AG156" s="9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5"/>
      <c r="U157" s="25"/>
      <c r="V157" s="82"/>
      <c r="W157" s="1"/>
      <c r="X157" s="1"/>
      <c r="Y157" s="1"/>
      <c r="Z157" s="1"/>
      <c r="AA157" s="1"/>
      <c r="AB157" s="1"/>
      <c r="AC157" s="1"/>
      <c r="AD157" s="1"/>
      <c r="AE157" s="1"/>
      <c r="AF157" s="46"/>
      <c r="AG157" s="9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5"/>
      <c r="U158" s="25"/>
      <c r="V158" s="82"/>
      <c r="W158" s="1"/>
      <c r="X158" s="1"/>
      <c r="Y158" s="1"/>
      <c r="Z158" s="1"/>
      <c r="AA158" s="1"/>
      <c r="AB158" s="1"/>
      <c r="AC158" s="1"/>
      <c r="AD158" s="1"/>
      <c r="AE158" s="1"/>
      <c r="AF158" s="46"/>
      <c r="AG158" s="9"/>
      <c r="AH158" s="9"/>
      <c r="AI158" s="9"/>
      <c r="AJ158" s="9"/>
      <c r="AK158" s="9"/>
      <c r="AL158" s="9"/>
    </row>
  </sheetData>
  <sortState ref="B16:N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2019-09-01T20:49:28Z</dcterms:modified>
</cp:coreProperties>
</file>