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8" i="1" l="1"/>
  <c r="N16" i="1"/>
  <c r="O10" i="1" l="1"/>
  <c r="O9" i="1"/>
  <c r="O8" i="1"/>
  <c r="O7" i="1"/>
  <c r="O6" i="1"/>
  <c r="O5" i="1"/>
  <c r="O4" i="1"/>
  <c r="O11" i="1" s="1"/>
  <c r="O15" i="1" s="1"/>
  <c r="O18" i="1" s="1"/>
  <c r="AE11" i="1"/>
  <c r="AD11" i="1"/>
  <c r="AC11" i="1"/>
  <c r="AB11" i="1"/>
  <c r="AA11" i="1"/>
  <c r="Z11" i="1"/>
  <c r="D12" i="1" s="1"/>
  <c r="Y11" i="1"/>
  <c r="X11" i="1"/>
  <c r="W11" i="1"/>
  <c r="V11" i="1"/>
  <c r="U11" i="1"/>
  <c r="T11" i="1"/>
  <c r="I16" i="1" s="1"/>
  <c r="M16" i="1" s="1"/>
  <c r="S11" i="1"/>
  <c r="H16" i="1"/>
  <c r="R11" i="1"/>
  <c r="G16" i="1"/>
  <c r="Q11" i="1"/>
  <c r="F16" i="1"/>
  <c r="P11" i="1"/>
  <c r="E16" i="1"/>
  <c r="L16" i="1" s="1"/>
  <c r="M11" i="1"/>
  <c r="L11" i="1"/>
  <c r="K11" i="1"/>
  <c r="J11" i="1"/>
  <c r="I11" i="1"/>
  <c r="H11" i="1"/>
  <c r="H15" i="1"/>
  <c r="G11" i="1"/>
  <c r="G15" i="1"/>
  <c r="F11" i="1"/>
  <c r="F15" i="1"/>
  <c r="E11" i="1"/>
  <c r="E15" i="1"/>
  <c r="I15" i="1"/>
  <c r="I18" i="1" s="1"/>
  <c r="M18" i="1" s="1"/>
  <c r="G18" i="1"/>
  <c r="L15" i="1"/>
  <c r="K16" i="1"/>
  <c r="F18" i="1"/>
  <c r="K15" i="1"/>
  <c r="M15" i="1"/>
  <c r="H18" i="1"/>
  <c r="E18" i="1"/>
  <c r="K18" i="1"/>
  <c r="L18" i="1"/>
  <c r="N11" i="1" l="1"/>
  <c r="N15" i="1" s="1"/>
</calcChain>
</file>

<file path=xl/sharedStrings.xml><?xml version="1.0" encoding="utf-8"?>
<sst xmlns="http://schemas.openxmlformats.org/spreadsheetml/2006/main" count="95" uniqueCount="63">
  <si>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</si>
  <si>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</si>
  <si>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</si>
  <si>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</si>
  <si>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</si>
  <si>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</si>
  <si>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</si>
  <si>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</si>
  <si>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</si>
  <si>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</si>
  <si>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</si>
  <si>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</si>
  <si>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</si>
  <si>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</si>
  <si>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</si>
  <si>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</si>
  <si>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</si>
  <si>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</si>
  <si>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</si>
  <si>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</si>
  <si>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</si>
  <si>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</si>
  <si>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</si>
  <si>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</si>
  <si>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</si>
  <si>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</si>
  <si>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</si>
  <si>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</si>
  <si>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</si>
  <si>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</si>
  <si>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</si>
  <si>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</si>
  <si>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</si>
  <si>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</si>
  <si>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</si>
  <si>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</si>
  <si>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</si>
  <si>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</si>
  <si>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</si>
  <si>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</si>
  <si>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</si>
  <si>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Hymy</t>
  </si>
  <si>
    <t>Kirittäret</t>
  </si>
  <si>
    <t>Pesäkarhut</t>
  </si>
  <si>
    <t>9.</t>
  </si>
  <si>
    <t>4.</t>
  </si>
  <si>
    <t>7.</t>
  </si>
  <si>
    <t>2.</t>
  </si>
  <si>
    <t>5.</t>
  </si>
  <si>
    <t>4.3.1973</t>
  </si>
  <si>
    <t>play off</t>
  </si>
  <si>
    <t>Pesäkarhut = Pesäkarhut, Pori  (1985)</t>
  </si>
  <si>
    <t>Hymy = Kajaanin Hymy  (1997)</t>
  </si>
  <si>
    <t>Kirittäret = Jyväskylän Etukenttä Oy  (1998)</t>
  </si>
  <si>
    <t>12.05. 1996  Lippo - Pesäkarhut  2-0  (2-0, 3-2)</t>
  </si>
  <si>
    <t xml:space="preserve">  23 v   2 kk   8 pv</t>
  </si>
  <si>
    <t>2.  ottelu</t>
  </si>
  <si>
    <t>16.05. 1996  Pesäkarhut - Roihu  2-1  (3-2, 0-3, 0-0, 4-3)</t>
  </si>
  <si>
    <t xml:space="preserve">  23 v   2 kk 12 pv</t>
  </si>
  <si>
    <t>12.  ottelu</t>
  </si>
  <si>
    <t>18.06. 1996  Pesäkarhut - Turku-Pesis  2-0  (9-0, 13-2)</t>
  </si>
  <si>
    <t xml:space="preserve">  23 v   3 kk 14 pv</t>
  </si>
  <si>
    <t>Kati Ikäläinen os. Hautamäki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</si>
</sst>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12.5703125" style="79" bestFit="1" customWidth="1"/>
    <col min="5" max="12" width="5.7109375" style="79" customWidth="1"/>
    <col min="13" max="13" width="6.28515625" style="79" customWidth="1"/>
    <col min="14" max="14" width="8.28515625" style="79" customWidth="1"/>
    <col min="15" max="15" width="0.5703125" style="79" customWidth="1"/>
    <col min="16" max="23" width="5.7109375" style="79" customWidth="1"/>
    <col min="24" max="25" width="5.7109375" style="26" customWidth="1"/>
    <col min="26" max="26" width="6.5703125" style="26" customWidth="1"/>
    <col min="27" max="27" width="6.42578125" style="26" customWidth="1"/>
    <col min="28" max="28" width="6.28515625" style="8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62</v>
      </c>
      <c r="C1" s="2"/>
      <c r="D1" s="3"/>
      <c r="E1" s="3"/>
      <c r="F1" s="4" t="s">
        <v>49</v>
      </c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1996</v>
      </c>
      <c r="C4" s="27" t="s">
        <v>44</v>
      </c>
      <c r="D4" s="28" t="s">
        <v>43</v>
      </c>
      <c r="E4" s="27">
        <v>22</v>
      </c>
      <c r="F4" s="27">
        <v>1</v>
      </c>
      <c r="G4" s="27">
        <v>2</v>
      </c>
      <c r="H4" s="27">
        <v>17</v>
      </c>
      <c r="I4" s="27">
        <v>63</v>
      </c>
      <c r="J4" s="27">
        <v>47</v>
      </c>
      <c r="K4" s="27">
        <v>10</v>
      </c>
      <c r="L4" s="27">
        <v>3</v>
      </c>
      <c r="M4" s="27">
        <v>3</v>
      </c>
      <c r="N4" s="29">
        <v>0.55300000000000005</v>
      </c>
      <c r="O4" s="25">
        <f>PRODUCT(I4/N4)</f>
        <v>113.92405063291139</v>
      </c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1997</v>
      </c>
      <c r="C5" s="27" t="s">
        <v>45</v>
      </c>
      <c r="D5" s="28" t="s">
        <v>43</v>
      </c>
      <c r="E5" s="27">
        <v>24</v>
      </c>
      <c r="F5" s="27">
        <v>0</v>
      </c>
      <c r="G5" s="27">
        <v>3</v>
      </c>
      <c r="H5" s="27">
        <v>11</v>
      </c>
      <c r="I5" s="27">
        <v>58</v>
      </c>
      <c r="J5" s="27">
        <v>45</v>
      </c>
      <c r="K5" s="27">
        <v>3</v>
      </c>
      <c r="L5" s="27">
        <v>7</v>
      </c>
      <c r="M5" s="27">
        <v>3</v>
      </c>
      <c r="N5" s="29">
        <v>0.53200000000000003</v>
      </c>
      <c r="O5" s="25">
        <f t="shared" ref="O5:O10" si="0">PRODUCT(I5/N5)</f>
        <v>109.02255639097744</v>
      </c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 t="s">
        <v>50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1998</v>
      </c>
      <c r="C6" s="27" t="s">
        <v>46</v>
      </c>
      <c r="D6" s="28" t="s">
        <v>43</v>
      </c>
      <c r="E6" s="27">
        <v>22</v>
      </c>
      <c r="F6" s="27">
        <v>0</v>
      </c>
      <c r="G6" s="27">
        <v>2</v>
      </c>
      <c r="H6" s="27">
        <v>5</v>
      </c>
      <c r="I6" s="27">
        <v>33</v>
      </c>
      <c r="J6" s="27">
        <v>16</v>
      </c>
      <c r="K6" s="27">
        <v>10</v>
      </c>
      <c r="L6" s="27">
        <v>5</v>
      </c>
      <c r="M6" s="27">
        <v>2</v>
      </c>
      <c r="N6" s="29">
        <v>0.32400000000000001</v>
      </c>
      <c r="O6" s="25">
        <f t="shared" si="0"/>
        <v>101.85185185185185</v>
      </c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 t="s">
        <v>50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1999</v>
      </c>
      <c r="C7" s="27" t="s">
        <v>46</v>
      </c>
      <c r="D7" s="28" t="s">
        <v>41</v>
      </c>
      <c r="E7" s="27">
        <v>20</v>
      </c>
      <c r="F7" s="27">
        <v>0</v>
      </c>
      <c r="G7" s="27">
        <v>3</v>
      </c>
      <c r="H7" s="27">
        <v>3</v>
      </c>
      <c r="I7" s="27">
        <v>34</v>
      </c>
      <c r="J7" s="27">
        <v>22</v>
      </c>
      <c r="K7" s="27">
        <v>5</v>
      </c>
      <c r="L7" s="27">
        <v>4</v>
      </c>
      <c r="M7" s="27">
        <v>3</v>
      </c>
      <c r="N7" s="29">
        <v>0.34899999999999998</v>
      </c>
      <c r="O7" s="25">
        <f t="shared" si="0"/>
        <v>97.421203438395423</v>
      </c>
      <c r="P7" s="27">
        <v>3</v>
      </c>
      <c r="Q7" s="27">
        <v>0</v>
      </c>
      <c r="R7" s="27">
        <v>0</v>
      </c>
      <c r="S7" s="27">
        <v>0</v>
      </c>
      <c r="T7" s="27">
        <v>3</v>
      </c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 t="s">
        <v>50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2000</v>
      </c>
      <c r="C8" s="27" t="s">
        <v>48</v>
      </c>
      <c r="D8" s="28" t="s">
        <v>41</v>
      </c>
      <c r="E8" s="27">
        <v>21</v>
      </c>
      <c r="F8" s="27">
        <v>1</v>
      </c>
      <c r="G8" s="27">
        <v>6</v>
      </c>
      <c r="H8" s="27">
        <v>5</v>
      </c>
      <c r="I8" s="27">
        <v>45</v>
      </c>
      <c r="J8" s="27">
        <v>20</v>
      </c>
      <c r="K8" s="27">
        <v>8</v>
      </c>
      <c r="L8" s="27">
        <v>10</v>
      </c>
      <c r="M8" s="27">
        <v>7</v>
      </c>
      <c r="N8" s="29">
        <v>0.38500000000000001</v>
      </c>
      <c r="O8" s="25">
        <f t="shared" si="0"/>
        <v>116.88311688311688</v>
      </c>
      <c r="P8" s="27">
        <v>2</v>
      </c>
      <c r="Q8" s="27">
        <v>0</v>
      </c>
      <c r="R8" s="27">
        <v>1</v>
      </c>
      <c r="S8" s="27">
        <v>1</v>
      </c>
      <c r="T8" s="27">
        <v>3</v>
      </c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 t="s">
        <v>50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2001</v>
      </c>
      <c r="C9" s="27" t="s">
        <v>47</v>
      </c>
      <c r="D9" s="28" t="s">
        <v>42</v>
      </c>
      <c r="E9" s="27">
        <v>24</v>
      </c>
      <c r="F9" s="27">
        <v>3</v>
      </c>
      <c r="G9" s="27">
        <v>10</v>
      </c>
      <c r="H9" s="27">
        <v>23</v>
      </c>
      <c r="I9" s="27">
        <v>86</v>
      </c>
      <c r="J9" s="27">
        <v>46</v>
      </c>
      <c r="K9" s="27">
        <v>16</v>
      </c>
      <c r="L9" s="27">
        <v>11</v>
      </c>
      <c r="M9" s="27">
        <v>13</v>
      </c>
      <c r="N9" s="29">
        <v>0.53800000000000003</v>
      </c>
      <c r="O9" s="25">
        <f t="shared" si="0"/>
        <v>159.85130111524163</v>
      </c>
      <c r="P9" s="27">
        <v>12</v>
      </c>
      <c r="Q9" s="27">
        <v>2</v>
      </c>
      <c r="R9" s="27">
        <v>1</v>
      </c>
      <c r="S9" s="27">
        <v>14</v>
      </c>
      <c r="T9" s="27">
        <v>42</v>
      </c>
      <c r="U9" s="30"/>
      <c r="V9" s="30"/>
      <c r="W9" s="30"/>
      <c r="X9" s="30"/>
      <c r="Y9" s="30"/>
      <c r="Z9" s="27"/>
      <c r="AA9" s="27"/>
      <c r="AB9" s="27"/>
      <c r="AC9" s="27"/>
      <c r="AD9" s="27">
        <v>1</v>
      </c>
      <c r="AE9" s="27"/>
      <c r="AF9" s="14" t="s">
        <v>50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2002</v>
      </c>
      <c r="C10" s="27" t="s">
        <v>47</v>
      </c>
      <c r="D10" s="28" t="s">
        <v>42</v>
      </c>
      <c r="E10" s="27">
        <v>23</v>
      </c>
      <c r="F10" s="27">
        <v>4</v>
      </c>
      <c r="G10" s="27">
        <v>10</v>
      </c>
      <c r="H10" s="27">
        <v>20</v>
      </c>
      <c r="I10" s="27">
        <v>58</v>
      </c>
      <c r="J10" s="27">
        <v>29</v>
      </c>
      <c r="K10" s="27">
        <v>5</v>
      </c>
      <c r="L10" s="27">
        <v>10</v>
      </c>
      <c r="M10" s="27">
        <v>14</v>
      </c>
      <c r="N10" s="29">
        <v>0.57399999999999995</v>
      </c>
      <c r="O10" s="25">
        <f t="shared" si="0"/>
        <v>101.0452961672474</v>
      </c>
      <c r="P10" s="27">
        <v>10</v>
      </c>
      <c r="Q10" s="27">
        <v>0</v>
      </c>
      <c r="R10" s="27">
        <v>2</v>
      </c>
      <c r="S10" s="27">
        <v>4</v>
      </c>
      <c r="T10" s="27">
        <v>8</v>
      </c>
      <c r="U10" s="30"/>
      <c r="V10" s="30"/>
      <c r="W10" s="30"/>
      <c r="X10" s="30"/>
      <c r="Y10" s="30"/>
      <c r="Z10" s="27"/>
      <c r="AA10" s="27"/>
      <c r="AB10" s="27"/>
      <c r="AC10" s="27"/>
      <c r="AD10" s="27">
        <v>1</v>
      </c>
      <c r="AE10" s="27"/>
      <c r="AF10" s="14" t="s">
        <v>50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1">SUM(E4:E10)</f>
        <v>156</v>
      </c>
      <c r="F11" s="19">
        <f t="shared" si="1"/>
        <v>9</v>
      </c>
      <c r="G11" s="19">
        <f t="shared" si="1"/>
        <v>36</v>
      </c>
      <c r="H11" s="19">
        <f t="shared" si="1"/>
        <v>84</v>
      </c>
      <c r="I11" s="19">
        <f t="shared" si="1"/>
        <v>377</v>
      </c>
      <c r="J11" s="19">
        <f t="shared" si="1"/>
        <v>225</v>
      </c>
      <c r="K11" s="19">
        <f t="shared" si="1"/>
        <v>57</v>
      </c>
      <c r="L11" s="19">
        <f t="shared" si="1"/>
        <v>50</v>
      </c>
      <c r="M11" s="19">
        <f t="shared" si="1"/>
        <v>45</v>
      </c>
      <c r="N11" s="31">
        <f>PRODUCT(I11/O11)</f>
        <v>0.47125036729268821</v>
      </c>
      <c r="O11" s="32">
        <f t="shared" ref="O11:AE11" si="2">SUM(O4:O10)</f>
        <v>799.99937647974207</v>
      </c>
      <c r="P11" s="19">
        <f t="shared" si="2"/>
        <v>27</v>
      </c>
      <c r="Q11" s="19">
        <f t="shared" si="2"/>
        <v>2</v>
      </c>
      <c r="R11" s="19">
        <f t="shared" si="2"/>
        <v>4</v>
      </c>
      <c r="S11" s="19">
        <f t="shared" si="2"/>
        <v>19</v>
      </c>
      <c r="T11" s="19">
        <f t="shared" si="2"/>
        <v>56</v>
      </c>
      <c r="U11" s="19">
        <f t="shared" si="2"/>
        <v>0</v>
      </c>
      <c r="V11" s="19">
        <f t="shared" si="2"/>
        <v>0</v>
      </c>
      <c r="W11" s="19">
        <f t="shared" si="2"/>
        <v>0</v>
      </c>
      <c r="X11" s="19">
        <f t="shared" si="2"/>
        <v>0</v>
      </c>
      <c r="Y11" s="19">
        <f t="shared" si="2"/>
        <v>0</v>
      </c>
      <c r="Z11" s="19">
        <f t="shared" si="2"/>
        <v>0</v>
      </c>
      <c r="AA11" s="19">
        <f t="shared" si="2"/>
        <v>0</v>
      </c>
      <c r="AB11" s="19">
        <f t="shared" si="2"/>
        <v>0</v>
      </c>
      <c r="AC11" s="19">
        <f t="shared" si="2"/>
        <v>0</v>
      </c>
      <c r="AD11" s="19">
        <f t="shared" si="2"/>
        <v>2</v>
      </c>
      <c r="AE11" s="19">
        <f t="shared" si="2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8" t="s">
        <v>2</v>
      </c>
      <c r="C12" s="33"/>
      <c r="D12" s="34">
        <f>SUM(F11:H11)+((I11-F11-G11)/3)+(E11/3)+(Z11*25)+(AA11*25)+(AB11*10)+(AC11*25)+(AD11*20)+(AE11*15)</f>
        <v>331.66666666666669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5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0"/>
      <c r="D14" s="40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1" t="s">
        <v>38</v>
      </c>
      <c r="O14" s="25"/>
      <c r="P14" s="41" t="s">
        <v>33</v>
      </c>
      <c r="Q14" s="13"/>
      <c r="R14" s="13"/>
      <c r="S14" s="13"/>
      <c r="T14" s="42"/>
      <c r="U14" s="42"/>
      <c r="V14" s="42"/>
      <c r="W14" s="42"/>
      <c r="X14" s="42"/>
      <c r="Y14" s="13"/>
      <c r="Z14" s="13"/>
      <c r="AA14" s="13"/>
      <c r="AB14" s="12"/>
      <c r="AC14" s="13"/>
      <c r="AD14" s="13"/>
      <c r="AE14" s="13"/>
      <c r="AF14" s="43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17</v>
      </c>
      <c r="C15" s="13"/>
      <c r="D15" s="44"/>
      <c r="E15" s="27">
        <f>PRODUCT(E11)</f>
        <v>156</v>
      </c>
      <c r="F15" s="27">
        <f>PRODUCT(F11)</f>
        <v>9</v>
      </c>
      <c r="G15" s="27">
        <f>PRODUCT(G11)</f>
        <v>36</v>
      </c>
      <c r="H15" s="27">
        <f>PRODUCT(H11)</f>
        <v>84</v>
      </c>
      <c r="I15" s="27">
        <f>PRODUCT(I11)</f>
        <v>377</v>
      </c>
      <c r="J15" s="1"/>
      <c r="K15" s="45">
        <f>PRODUCT((F15+G15)/E15)</f>
        <v>0.28846153846153844</v>
      </c>
      <c r="L15" s="45">
        <f>PRODUCT(H15/E15)</f>
        <v>0.53846153846153844</v>
      </c>
      <c r="M15" s="45">
        <f>PRODUCT(I15/E15)</f>
        <v>2.4166666666666665</v>
      </c>
      <c r="N15" s="29">
        <f>PRODUCT(N11)</f>
        <v>0.47125036729268821</v>
      </c>
      <c r="O15" s="25">
        <f>PRODUCT(O11)</f>
        <v>799.99937647974207</v>
      </c>
      <c r="P15" s="46" t="s">
        <v>34</v>
      </c>
      <c r="Q15" s="47"/>
      <c r="R15" s="47"/>
      <c r="S15" s="48" t="s">
        <v>54</v>
      </c>
      <c r="T15" s="48"/>
      <c r="U15" s="48"/>
      <c r="V15" s="48"/>
      <c r="W15" s="48"/>
      <c r="X15" s="48"/>
      <c r="Y15" s="48"/>
      <c r="Z15" s="48"/>
      <c r="AA15" s="48"/>
      <c r="AB15" s="49"/>
      <c r="AC15" s="48"/>
      <c r="AD15" s="50" t="s">
        <v>39</v>
      </c>
      <c r="AE15" s="50"/>
      <c r="AF15" s="51" t="s">
        <v>55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27">
        <f>PRODUCT(P11)</f>
        <v>27</v>
      </c>
      <c r="F16" s="27">
        <f>PRODUCT(Q11)</f>
        <v>2</v>
      </c>
      <c r="G16" s="27">
        <f>PRODUCT(R11)</f>
        <v>4</v>
      </c>
      <c r="H16" s="27">
        <f>PRODUCT(S11)</f>
        <v>19</v>
      </c>
      <c r="I16" s="27">
        <f>PRODUCT(T11)</f>
        <v>56</v>
      </c>
      <c r="J16" s="1"/>
      <c r="K16" s="45">
        <f>PRODUCT((F16+G16)/E16)</f>
        <v>0.22222222222222221</v>
      </c>
      <c r="L16" s="45">
        <f>PRODUCT(H16/E16)</f>
        <v>0.70370370370370372</v>
      </c>
      <c r="M16" s="45">
        <f>PRODUCT(I16/E16)</f>
        <v>2.074074074074074</v>
      </c>
      <c r="N16" s="29">
        <f>PRODUCT(I16/O16)</f>
        <v>0.38356164383561642</v>
      </c>
      <c r="O16" s="55">
        <v>146</v>
      </c>
      <c r="P16" s="56" t="s">
        <v>35</v>
      </c>
      <c r="Q16" s="57"/>
      <c r="R16" s="57"/>
      <c r="S16" s="58" t="s">
        <v>60</v>
      </c>
      <c r="T16" s="58"/>
      <c r="U16" s="58"/>
      <c r="V16" s="58"/>
      <c r="W16" s="58"/>
      <c r="X16" s="58"/>
      <c r="Y16" s="58"/>
      <c r="Z16" s="58"/>
      <c r="AA16" s="58"/>
      <c r="AB16" s="59"/>
      <c r="AC16" s="58"/>
      <c r="AD16" s="60" t="s">
        <v>59</v>
      </c>
      <c r="AE16" s="60"/>
      <c r="AF16" s="61" t="s">
        <v>61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2" t="s">
        <v>19</v>
      </c>
      <c r="C17" s="63"/>
      <c r="D17" s="64"/>
      <c r="E17" s="30"/>
      <c r="F17" s="30"/>
      <c r="G17" s="30"/>
      <c r="H17" s="30"/>
      <c r="I17" s="30"/>
      <c r="J17" s="1"/>
      <c r="K17" s="65"/>
      <c r="L17" s="65"/>
      <c r="M17" s="65"/>
      <c r="N17" s="66"/>
      <c r="O17" s="25">
        <v>0</v>
      </c>
      <c r="P17" s="56" t="s">
        <v>36</v>
      </c>
      <c r="Q17" s="57"/>
      <c r="R17" s="57"/>
      <c r="S17" s="58" t="s">
        <v>57</v>
      </c>
      <c r="T17" s="58"/>
      <c r="U17" s="58"/>
      <c r="V17" s="58"/>
      <c r="W17" s="58"/>
      <c r="X17" s="58"/>
      <c r="Y17" s="58"/>
      <c r="Z17" s="58"/>
      <c r="AA17" s="58"/>
      <c r="AB17" s="59"/>
      <c r="AC17" s="58"/>
      <c r="AD17" s="60" t="s">
        <v>56</v>
      </c>
      <c r="AE17" s="60"/>
      <c r="AF17" s="61" t="s">
        <v>58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7" t="s">
        <v>20</v>
      </c>
      <c r="C18" s="68"/>
      <c r="D18" s="69"/>
      <c r="E18" s="19">
        <f>SUM(E15:E17)</f>
        <v>183</v>
      </c>
      <c r="F18" s="19">
        <f>SUM(F15:F17)</f>
        <v>11</v>
      </c>
      <c r="G18" s="19">
        <f>SUM(G15:G17)</f>
        <v>40</v>
      </c>
      <c r="H18" s="19">
        <f>SUM(H15:H17)</f>
        <v>103</v>
      </c>
      <c r="I18" s="19">
        <f>SUM(I15:I17)</f>
        <v>433</v>
      </c>
      <c r="J18" s="1"/>
      <c r="K18" s="70">
        <f>PRODUCT((F18+G18)/E18)</f>
        <v>0.27868852459016391</v>
      </c>
      <c r="L18" s="70">
        <f>PRODUCT(H18/E18)</f>
        <v>0.56284153005464477</v>
      </c>
      <c r="M18" s="70">
        <f>PRODUCT(I18/E18)</f>
        <v>2.3661202185792352</v>
      </c>
      <c r="N18" s="31">
        <f>PRODUCT(I18/O18)</f>
        <v>0.4577170035896661</v>
      </c>
      <c r="O18" s="25">
        <f>SUM(O15:O17)</f>
        <v>945.99937647974207</v>
      </c>
      <c r="P18" s="71" t="s">
        <v>37</v>
      </c>
      <c r="Q18" s="72"/>
      <c r="R18" s="72"/>
      <c r="S18" s="73" t="s">
        <v>60</v>
      </c>
      <c r="T18" s="73"/>
      <c r="U18" s="73"/>
      <c r="V18" s="73"/>
      <c r="W18" s="73"/>
      <c r="X18" s="73"/>
      <c r="Y18" s="73"/>
      <c r="Z18" s="73"/>
      <c r="AA18" s="73"/>
      <c r="AB18" s="74"/>
      <c r="AC18" s="73"/>
      <c r="AD18" s="75" t="s">
        <v>59</v>
      </c>
      <c r="AE18" s="75"/>
      <c r="AF18" s="76" t="s">
        <v>61</v>
      </c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38"/>
      <c r="R19" s="1"/>
      <c r="S19" s="1"/>
      <c r="T19" s="25"/>
      <c r="U19" s="25"/>
      <c r="V19" s="77"/>
      <c r="W19" s="1"/>
      <c r="X19" s="1"/>
      <c r="Y19" s="1"/>
      <c r="Z19" s="1"/>
      <c r="AA19" s="1"/>
      <c r="AB19" s="25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40</v>
      </c>
      <c r="C20" s="1"/>
      <c r="D20" s="1" t="s">
        <v>51</v>
      </c>
      <c r="E20" s="1"/>
      <c r="F20" s="25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52</v>
      </c>
      <c r="E21" s="1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77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53</v>
      </c>
      <c r="E22" s="1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7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7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77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1"/>
      <c r="S29" s="1"/>
      <c r="T29" s="25"/>
      <c r="U29" s="25"/>
      <c r="V29" s="77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8"/>
      <c r="O30" s="25"/>
      <c r="P30" s="1"/>
      <c r="Q30" s="38"/>
      <c r="R30" s="1"/>
      <c r="S30" s="1"/>
      <c r="T30" s="25"/>
      <c r="U30" s="25"/>
      <c r="V30" s="77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8"/>
      <c r="O31" s="25"/>
      <c r="P31" s="1"/>
      <c r="Q31" s="38"/>
      <c r="R31" s="1"/>
      <c r="S31" s="1"/>
      <c r="T31" s="25"/>
      <c r="U31" s="25"/>
      <c r="V31" s="77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8"/>
      <c r="O32" s="25"/>
      <c r="P32" s="1"/>
      <c r="Q32" s="38"/>
      <c r="R32" s="1"/>
      <c r="S32" s="1"/>
      <c r="T32" s="25"/>
      <c r="U32" s="25"/>
      <c r="V32" s="77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8"/>
      <c r="O33" s="25"/>
      <c r="P33" s="1"/>
      <c r="Q33" s="38"/>
      <c r="R33" s="1"/>
      <c r="S33" s="1"/>
      <c r="T33" s="25"/>
      <c r="U33" s="25"/>
      <c r="V33" s="77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8"/>
      <c r="O34" s="25"/>
      <c r="P34" s="1"/>
      <c r="Q34" s="38"/>
      <c r="R34" s="1"/>
      <c r="S34" s="1"/>
      <c r="T34" s="25"/>
      <c r="U34" s="25"/>
      <c r="V34" s="77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8"/>
      <c r="O35" s="25"/>
      <c r="P35" s="1"/>
      <c r="Q35" s="38"/>
      <c r="R35" s="1"/>
      <c r="S35" s="1"/>
      <c r="T35" s="25"/>
      <c r="U35" s="25"/>
      <c r="V35" s="77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8"/>
      <c r="O36" s="25"/>
      <c r="P36" s="1"/>
      <c r="Q36" s="38"/>
      <c r="R36" s="1"/>
      <c r="S36" s="1"/>
      <c r="T36" s="25"/>
      <c r="U36" s="25"/>
      <c r="V36" s="77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8"/>
      <c r="O37" s="25"/>
      <c r="P37" s="1"/>
      <c r="Q37" s="38"/>
      <c r="R37" s="1"/>
      <c r="S37" s="1"/>
      <c r="T37" s="25"/>
      <c r="U37" s="25"/>
      <c r="V37" s="77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8"/>
      <c r="O38" s="25"/>
      <c r="P38" s="1"/>
      <c r="Q38" s="38"/>
      <c r="R38" s="1"/>
      <c r="S38" s="1"/>
      <c r="T38" s="25"/>
      <c r="U38" s="25"/>
      <c r="V38" s="77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8"/>
      <c r="O39" s="25"/>
      <c r="P39" s="1"/>
      <c r="Q39" s="38"/>
      <c r="R39" s="1"/>
      <c r="S39" s="1"/>
      <c r="T39" s="25"/>
      <c r="U39" s="25"/>
      <c r="V39" s="77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8"/>
      <c r="O40" s="25"/>
      <c r="P40" s="1"/>
      <c r="Q40" s="38"/>
      <c r="R40" s="1"/>
      <c r="S40" s="1"/>
      <c r="T40" s="25"/>
      <c r="U40" s="25"/>
      <c r="V40" s="77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8"/>
      <c r="O41" s="25"/>
      <c r="P41" s="1"/>
      <c r="Q41" s="38"/>
      <c r="R41" s="1"/>
      <c r="S41" s="1"/>
      <c r="T41" s="25"/>
      <c r="U41" s="25"/>
      <c r="V41" s="77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77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77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7"/>
      <c r="W44" s="1"/>
      <c r="X44" s="1"/>
      <c r="Y44" s="1"/>
      <c r="Z44" s="1"/>
      <c r="AA44" s="1"/>
      <c r="AB44" s="25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7"/>
      <c r="W45" s="1"/>
      <c r="X45" s="1"/>
      <c r="Y45" s="1"/>
      <c r="Z45" s="1"/>
      <c r="AA45" s="1"/>
      <c r="AB45" s="25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7"/>
      <c r="W46" s="1"/>
      <c r="X46" s="1"/>
      <c r="Y46" s="1"/>
      <c r="Z46" s="1"/>
      <c r="AA46" s="1"/>
      <c r="AB46" s="25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7"/>
      <c r="W47" s="1"/>
      <c r="X47" s="1"/>
      <c r="Y47" s="1"/>
      <c r="Z47" s="1"/>
      <c r="AA47" s="1"/>
      <c r="AB47" s="25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77"/>
      <c r="W48" s="1"/>
      <c r="X48" s="1"/>
      <c r="Y48" s="1"/>
      <c r="Z48" s="1"/>
      <c r="AA48" s="1"/>
      <c r="AB48" s="25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77"/>
      <c r="W49" s="1"/>
      <c r="X49" s="1"/>
      <c r="Y49" s="1"/>
      <c r="Z49" s="1"/>
      <c r="AA49" s="1"/>
      <c r="AB49" s="25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77"/>
      <c r="W50" s="1"/>
      <c r="X50" s="1"/>
      <c r="Y50" s="1"/>
      <c r="Z50" s="1"/>
      <c r="AA50" s="1"/>
      <c r="AB50" s="25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77"/>
      <c r="W51" s="1"/>
      <c r="X51" s="1"/>
      <c r="Y51" s="1"/>
      <c r="Z51" s="1"/>
      <c r="AA51" s="1"/>
      <c r="AB51" s="25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77"/>
      <c r="W52" s="1"/>
      <c r="X52" s="1"/>
      <c r="Y52" s="1"/>
      <c r="Z52" s="1"/>
      <c r="AA52" s="1"/>
      <c r="AB52" s="25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77"/>
      <c r="W53" s="1"/>
      <c r="X53" s="1"/>
      <c r="Y53" s="1"/>
      <c r="Z53" s="1"/>
      <c r="AA53" s="1"/>
      <c r="AB53" s="25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25"/>
      <c r="U54" s="25"/>
      <c r="V54" s="77"/>
      <c r="W54" s="1"/>
      <c r="X54" s="1"/>
      <c r="Y54" s="1"/>
      <c r="Z54" s="1"/>
      <c r="AA54" s="1"/>
      <c r="AB54" s="25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25"/>
      <c r="U55" s="25"/>
      <c r="V55" s="77"/>
      <c r="W55" s="1"/>
      <c r="X55" s="1"/>
      <c r="Y55" s="1"/>
      <c r="Z55" s="1"/>
      <c r="AA55" s="1"/>
      <c r="AB55" s="25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8"/>
      <c r="O56" s="25"/>
      <c r="P56" s="1"/>
      <c r="Q56" s="38"/>
      <c r="R56" s="1"/>
      <c r="S56" s="1"/>
      <c r="T56" s="25"/>
      <c r="U56" s="25"/>
      <c r="V56" s="77"/>
      <c r="W56" s="1"/>
      <c r="X56" s="1"/>
      <c r="Y56" s="1"/>
      <c r="Z56" s="1"/>
      <c r="AA56" s="1"/>
      <c r="AB56" s="25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8"/>
      <c r="O57" s="25"/>
      <c r="P57" s="1"/>
      <c r="Q57" s="38"/>
      <c r="R57" s="1"/>
      <c r="S57" s="1"/>
      <c r="T57" s="25"/>
      <c r="U57" s="25"/>
      <c r="V57" s="77"/>
      <c r="W57" s="1"/>
      <c r="X57" s="1"/>
      <c r="Y57" s="1"/>
      <c r="Z57" s="1"/>
      <c r="AA57" s="1"/>
      <c r="AB57" s="25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8"/>
      <c r="O58" s="25"/>
      <c r="P58" s="1"/>
      <c r="Q58" s="38"/>
      <c r="R58" s="1"/>
      <c r="S58" s="1"/>
      <c r="T58" s="25"/>
      <c r="U58" s="25"/>
      <c r="V58" s="77"/>
      <c r="W58" s="1"/>
      <c r="X58" s="1"/>
      <c r="Y58" s="1"/>
      <c r="Z58" s="1"/>
      <c r="AA58" s="1"/>
      <c r="AB58" s="25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8"/>
      <c r="O59" s="25"/>
      <c r="P59" s="1"/>
      <c r="Q59" s="38"/>
      <c r="R59" s="1"/>
      <c r="S59" s="1"/>
      <c r="T59" s="25"/>
      <c r="U59" s="25"/>
      <c r="V59" s="77"/>
      <c r="W59" s="1"/>
      <c r="X59" s="1"/>
      <c r="Y59" s="1"/>
      <c r="Z59" s="1"/>
      <c r="AA59" s="1"/>
      <c r="AB59" s="25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8"/>
      <c r="O60" s="25"/>
      <c r="P60" s="1"/>
      <c r="Q60" s="38"/>
      <c r="R60" s="1"/>
      <c r="S60" s="1"/>
      <c r="T60" s="25"/>
      <c r="U60" s="25"/>
      <c r="V60" s="77"/>
      <c r="W60" s="1"/>
      <c r="X60" s="1"/>
      <c r="Y60" s="1"/>
      <c r="Z60" s="1"/>
      <c r="AA60" s="1"/>
      <c r="AB60" s="25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8"/>
      <c r="O61" s="25"/>
      <c r="P61" s="1"/>
      <c r="Q61" s="38"/>
      <c r="R61" s="1"/>
      <c r="S61" s="1"/>
      <c r="T61" s="25"/>
      <c r="U61" s="25"/>
      <c r="V61" s="77"/>
      <c r="W61" s="1"/>
      <c r="X61" s="1"/>
      <c r="Y61" s="1"/>
      <c r="Z61" s="1"/>
      <c r="AA61" s="1"/>
      <c r="AB61" s="25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8"/>
      <c r="O62" s="25"/>
      <c r="P62" s="1"/>
      <c r="Q62" s="38"/>
      <c r="R62" s="1"/>
      <c r="S62" s="1"/>
      <c r="T62" s="25"/>
      <c r="U62" s="25"/>
      <c r="V62" s="77"/>
      <c r="W62" s="1"/>
      <c r="X62" s="1"/>
      <c r="Y62" s="1"/>
      <c r="Z62" s="1"/>
      <c r="AA62" s="1"/>
      <c r="AB62" s="25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8"/>
      <c r="O63" s="25"/>
      <c r="P63" s="1"/>
      <c r="Q63" s="38"/>
      <c r="R63" s="1"/>
      <c r="S63" s="1"/>
      <c r="T63" s="25"/>
      <c r="U63" s="25"/>
      <c r="V63" s="77"/>
      <c r="W63" s="1"/>
      <c r="X63" s="1"/>
      <c r="Y63" s="1"/>
      <c r="Z63" s="1"/>
      <c r="AA63" s="1"/>
      <c r="AB63" s="25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8"/>
      <c r="O64" s="25"/>
      <c r="P64" s="1"/>
      <c r="Q64" s="38"/>
      <c r="R64" s="1"/>
      <c r="S64" s="1"/>
      <c r="T64" s="25"/>
      <c r="U64" s="25"/>
      <c r="V64" s="77"/>
      <c r="W64" s="1"/>
      <c r="X64" s="1"/>
      <c r="Y64" s="1"/>
      <c r="Z64" s="1"/>
      <c r="AA64" s="1"/>
      <c r="AB64" s="25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8"/>
      <c r="O65" s="25"/>
      <c r="P65" s="1"/>
      <c r="Q65" s="38"/>
      <c r="R65" s="1"/>
      <c r="S65" s="1"/>
      <c r="T65" s="25"/>
      <c r="U65" s="25"/>
      <c r="V65" s="77"/>
      <c r="W65" s="1"/>
      <c r="X65" s="1"/>
      <c r="Y65" s="1"/>
      <c r="Z65" s="1"/>
      <c r="AA65" s="1"/>
      <c r="AB65" s="25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8"/>
      <c r="O66" s="25"/>
      <c r="P66" s="1"/>
      <c r="Q66" s="38"/>
      <c r="R66" s="1"/>
      <c r="S66" s="1"/>
      <c r="T66" s="25"/>
      <c r="U66" s="25"/>
      <c r="V66" s="77"/>
      <c r="W66" s="1"/>
      <c r="X66" s="1"/>
      <c r="Y66" s="1"/>
      <c r="Z66" s="1"/>
      <c r="AA66" s="1"/>
      <c r="AB66" s="25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8"/>
      <c r="O67" s="25"/>
      <c r="P67" s="1"/>
      <c r="Q67" s="38"/>
      <c r="R67" s="1"/>
      <c r="S67" s="1"/>
      <c r="T67" s="25"/>
      <c r="U67" s="25"/>
      <c r="V67" s="77"/>
      <c r="W67" s="1"/>
      <c r="X67" s="1"/>
      <c r="Y67" s="1"/>
      <c r="Z67" s="1"/>
      <c r="AA67" s="1"/>
      <c r="AB67" s="25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8"/>
      <c r="O68" s="25"/>
      <c r="P68" s="1"/>
      <c r="Q68" s="38"/>
      <c r="R68" s="1"/>
      <c r="S68" s="1"/>
      <c r="T68" s="25"/>
      <c r="U68" s="25"/>
      <c r="V68" s="77"/>
      <c r="W68" s="1"/>
      <c r="X68" s="1"/>
      <c r="Y68" s="1"/>
      <c r="Z68" s="1"/>
      <c r="AA68" s="1"/>
      <c r="AB68" s="25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8"/>
      <c r="O69" s="25"/>
      <c r="P69" s="1"/>
      <c r="Q69" s="38"/>
      <c r="R69" s="1"/>
      <c r="S69" s="1"/>
      <c r="T69" s="25"/>
      <c r="U69" s="25"/>
      <c r="V69" s="77"/>
      <c r="W69" s="1"/>
      <c r="X69" s="1"/>
      <c r="Y69" s="1"/>
      <c r="Z69" s="1"/>
      <c r="AA69" s="1"/>
      <c r="AB69" s="25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8"/>
      <c r="O70" s="25"/>
      <c r="P70" s="1"/>
      <c r="Q70" s="38"/>
      <c r="R70" s="1"/>
      <c r="S70" s="1"/>
      <c r="T70" s="25"/>
      <c r="U70" s="25"/>
      <c r="V70" s="77"/>
      <c r="W70" s="1"/>
      <c r="X70" s="1"/>
      <c r="Y70" s="1"/>
      <c r="Z70" s="1"/>
      <c r="AA70" s="1"/>
      <c r="AB70" s="25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8"/>
      <c r="O71" s="25"/>
      <c r="P71" s="1"/>
      <c r="Q71" s="38"/>
      <c r="R71" s="1"/>
      <c r="S71" s="1"/>
      <c r="T71" s="25"/>
      <c r="U71" s="25"/>
      <c r="V71" s="77"/>
      <c r="W71" s="1"/>
      <c r="X71" s="1"/>
      <c r="Y71" s="1"/>
      <c r="Z71" s="1"/>
      <c r="AA71" s="1"/>
      <c r="AB71" s="25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8"/>
      <c r="O72" s="25"/>
      <c r="P72" s="1"/>
      <c r="Q72" s="38"/>
      <c r="R72" s="1"/>
      <c r="S72" s="1"/>
      <c r="T72" s="25"/>
      <c r="U72" s="25"/>
      <c r="V72" s="77"/>
      <c r="W72" s="1"/>
      <c r="X72" s="1"/>
      <c r="Y72" s="1"/>
      <c r="Z72" s="1"/>
      <c r="AA72" s="1"/>
      <c r="AB72" s="25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8"/>
      <c r="O73" s="25"/>
      <c r="P73" s="1"/>
      <c r="Q73" s="38"/>
      <c r="R73" s="1"/>
      <c r="S73" s="1"/>
      <c r="T73" s="25"/>
      <c r="U73" s="25"/>
      <c r="V73" s="77"/>
      <c r="W73" s="1"/>
      <c r="X73" s="1"/>
      <c r="Y73" s="1"/>
      <c r="Z73" s="1"/>
      <c r="AA73" s="1"/>
      <c r="AB73" s="25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8"/>
      <c r="O74" s="25"/>
      <c r="P74" s="1"/>
      <c r="Q74" s="38"/>
      <c r="R74" s="1"/>
      <c r="S74" s="1"/>
      <c r="T74" s="25"/>
      <c r="U74" s="25"/>
      <c r="V74" s="77"/>
      <c r="W74" s="1"/>
      <c r="X74" s="1"/>
      <c r="Y74" s="1"/>
      <c r="Z74" s="1"/>
      <c r="AA74" s="1"/>
      <c r="AB74" s="25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8"/>
      <c r="O75" s="25"/>
      <c r="P75" s="1"/>
      <c r="Q75" s="38"/>
      <c r="R75" s="1"/>
      <c r="S75" s="1"/>
      <c r="T75" s="25"/>
      <c r="U75" s="25"/>
      <c r="V75" s="77"/>
      <c r="W75" s="1"/>
      <c r="X75" s="1"/>
      <c r="Y75" s="1"/>
      <c r="Z75" s="1"/>
      <c r="AA75" s="1"/>
      <c r="AB75" s="25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8"/>
      <c r="O76" s="25"/>
      <c r="P76" s="1"/>
      <c r="Q76" s="38"/>
      <c r="R76" s="1"/>
      <c r="S76" s="1"/>
      <c r="T76" s="25"/>
      <c r="U76" s="25"/>
      <c r="V76" s="77"/>
      <c r="W76" s="1"/>
      <c r="X76" s="1"/>
      <c r="Y76" s="1"/>
      <c r="Z76" s="1"/>
      <c r="AA76" s="1"/>
      <c r="AB76" s="25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8"/>
      <c r="O77" s="25"/>
      <c r="P77" s="1"/>
      <c r="Q77" s="38"/>
      <c r="R77" s="1"/>
      <c r="S77" s="1"/>
      <c r="T77" s="25"/>
      <c r="U77" s="25"/>
      <c r="V77" s="77"/>
      <c r="W77" s="1"/>
      <c r="X77" s="1"/>
      <c r="Y77" s="1"/>
      <c r="Z77" s="1"/>
      <c r="AA77" s="1"/>
      <c r="AB77" s="25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8"/>
      <c r="O78" s="25"/>
      <c r="P78" s="1"/>
      <c r="Q78" s="38"/>
      <c r="R78" s="1"/>
      <c r="S78" s="1"/>
      <c r="T78" s="25"/>
      <c r="U78" s="25"/>
      <c r="V78" s="77"/>
      <c r="W78" s="1"/>
      <c r="X78" s="1"/>
      <c r="Y78" s="1"/>
      <c r="Z78" s="1"/>
      <c r="AA78" s="1"/>
      <c r="AB78" s="25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8"/>
      <c r="O79" s="25"/>
      <c r="P79" s="1"/>
      <c r="Q79" s="38"/>
      <c r="R79" s="1"/>
      <c r="S79" s="1"/>
      <c r="T79" s="25"/>
      <c r="U79" s="25"/>
      <c r="V79" s="77"/>
      <c r="W79" s="1"/>
      <c r="X79" s="1"/>
      <c r="Y79" s="1"/>
      <c r="Z79" s="1"/>
      <c r="AA79" s="1"/>
      <c r="AB79" s="25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8"/>
      <c r="O80" s="25"/>
      <c r="P80" s="1"/>
      <c r="Q80" s="38"/>
      <c r="R80" s="1"/>
      <c r="S80" s="1"/>
      <c r="T80" s="25"/>
      <c r="U80" s="25"/>
      <c r="V80" s="77"/>
      <c r="W80" s="1"/>
      <c r="X80" s="1"/>
      <c r="Y80" s="1"/>
      <c r="Z80" s="1"/>
      <c r="AA80" s="1"/>
      <c r="AB80" s="25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8"/>
      <c r="O81" s="25"/>
      <c r="P81" s="1"/>
      <c r="Q81" s="38"/>
      <c r="R81" s="1"/>
      <c r="S81" s="1"/>
      <c r="T81" s="25"/>
      <c r="U81" s="25"/>
      <c r="V81" s="77"/>
      <c r="W81" s="1"/>
      <c r="X81" s="1"/>
      <c r="Y81" s="1"/>
      <c r="Z81" s="1"/>
      <c r="AA81" s="1"/>
      <c r="AB81" s="25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8"/>
      <c r="O82" s="25"/>
      <c r="P82" s="1"/>
      <c r="Q82" s="38"/>
      <c r="R82" s="1"/>
      <c r="S82" s="1"/>
      <c r="T82" s="25"/>
      <c r="U82" s="25"/>
      <c r="V82" s="77"/>
      <c r="W82" s="1"/>
      <c r="X82" s="1"/>
      <c r="Y82" s="1"/>
      <c r="Z82" s="1"/>
      <c r="AA82" s="1"/>
      <c r="AB82" s="25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8"/>
      <c r="O83" s="25"/>
      <c r="P83" s="1"/>
      <c r="Q83" s="38"/>
      <c r="R83" s="1"/>
      <c r="S83" s="1"/>
      <c r="T83" s="25"/>
      <c r="U83" s="25"/>
      <c r="V83" s="77"/>
      <c r="W83" s="1"/>
      <c r="X83" s="1"/>
      <c r="Y83" s="1"/>
      <c r="Z83" s="1"/>
      <c r="AA83" s="1"/>
      <c r="AB83" s="25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8"/>
      <c r="O84" s="25"/>
      <c r="P84" s="1"/>
      <c r="Q84" s="38"/>
      <c r="R84" s="1"/>
      <c r="S84" s="1"/>
      <c r="T84" s="25"/>
      <c r="U84" s="25"/>
      <c r="V84" s="77"/>
      <c r="W84" s="1"/>
      <c r="X84" s="1"/>
      <c r="Y84" s="1"/>
      <c r="Z84" s="1"/>
      <c r="AA84" s="1"/>
      <c r="AB84" s="25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8"/>
      <c r="O85" s="25"/>
      <c r="P85" s="1"/>
      <c r="Q85" s="38"/>
      <c r="R85" s="1"/>
      <c r="S85" s="1"/>
      <c r="T85" s="25"/>
      <c r="U85" s="25"/>
      <c r="V85" s="77"/>
      <c r="W85" s="1"/>
      <c r="X85" s="1"/>
      <c r="Y85" s="1"/>
      <c r="Z85" s="1"/>
      <c r="AA85" s="1"/>
      <c r="AB85" s="25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8"/>
      <c r="O86" s="25"/>
      <c r="P86" s="1"/>
      <c r="Q86" s="38"/>
      <c r="R86" s="1"/>
      <c r="S86" s="1"/>
      <c r="T86" s="25"/>
      <c r="U86" s="25"/>
      <c r="V86" s="77"/>
      <c r="W86" s="1"/>
      <c r="X86" s="1"/>
      <c r="Y86" s="1"/>
      <c r="Z86" s="1"/>
      <c r="AA86" s="1"/>
      <c r="AB86" s="25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8"/>
      <c r="O87" s="25"/>
      <c r="P87" s="1"/>
      <c r="Q87" s="38"/>
      <c r="R87" s="1"/>
      <c r="S87" s="1"/>
      <c r="T87" s="25"/>
      <c r="U87" s="25"/>
      <c r="V87" s="77"/>
      <c r="W87" s="1"/>
      <c r="X87" s="1"/>
      <c r="Y87" s="1"/>
      <c r="Z87" s="1"/>
      <c r="AA87" s="1"/>
      <c r="AB87" s="25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8"/>
      <c r="O88" s="25"/>
      <c r="P88" s="1"/>
      <c r="Q88" s="38"/>
      <c r="R88" s="1"/>
      <c r="S88" s="1"/>
      <c r="T88" s="25"/>
      <c r="U88" s="25"/>
      <c r="V88" s="77"/>
      <c r="W88" s="1"/>
      <c r="X88" s="1"/>
      <c r="Y88" s="1"/>
      <c r="Z88" s="1"/>
      <c r="AA88" s="1"/>
      <c r="AB88" s="25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8"/>
      <c r="O89" s="25"/>
      <c r="P89" s="1"/>
      <c r="Q89" s="38"/>
      <c r="R89" s="1"/>
      <c r="S89" s="1"/>
      <c r="T89" s="25"/>
      <c r="U89" s="25"/>
      <c r="V89" s="77"/>
      <c r="W89" s="1"/>
      <c r="X89" s="1"/>
      <c r="Y89" s="1"/>
      <c r="Z89" s="1"/>
      <c r="AA89" s="1"/>
      <c r="AB89" s="25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8"/>
      <c r="O90" s="25"/>
      <c r="P90" s="1"/>
      <c r="Q90" s="38"/>
      <c r="R90" s="1"/>
      <c r="S90" s="1"/>
      <c r="T90" s="25"/>
      <c r="U90" s="25"/>
      <c r="V90" s="77"/>
      <c r="W90" s="1"/>
      <c r="X90" s="1"/>
      <c r="Y90" s="1"/>
      <c r="Z90" s="1"/>
      <c r="AA90" s="1"/>
      <c r="AB90" s="25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8"/>
      <c r="O91" s="25"/>
      <c r="P91" s="1"/>
      <c r="Q91" s="38"/>
      <c r="R91" s="1"/>
      <c r="S91" s="1"/>
      <c r="T91" s="25"/>
      <c r="U91" s="25"/>
      <c r="V91" s="77"/>
      <c r="W91" s="1"/>
      <c r="X91" s="1"/>
      <c r="Y91" s="1"/>
      <c r="Z91" s="1"/>
      <c r="AA91" s="1"/>
      <c r="AB91" s="25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8"/>
      <c r="O92" s="25"/>
      <c r="P92" s="1"/>
      <c r="Q92" s="38"/>
      <c r="R92" s="1"/>
      <c r="S92" s="1"/>
      <c r="T92" s="25"/>
      <c r="U92" s="25"/>
      <c r="V92" s="77"/>
      <c r="W92" s="1"/>
      <c r="X92" s="1"/>
      <c r="Y92" s="1"/>
      <c r="Z92" s="1"/>
      <c r="AA92" s="1"/>
      <c r="AB92" s="25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8"/>
      <c r="O93" s="25"/>
      <c r="P93" s="1"/>
      <c r="Q93" s="38"/>
      <c r="R93" s="1"/>
      <c r="S93" s="1"/>
      <c r="T93" s="25"/>
      <c r="U93" s="25"/>
      <c r="V93" s="77"/>
      <c r="W93" s="1"/>
      <c r="X93" s="1"/>
      <c r="Y93" s="1"/>
      <c r="Z93" s="1"/>
      <c r="AA93" s="1"/>
      <c r="AB93" s="25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8"/>
      <c r="O94" s="25"/>
      <c r="P94" s="1"/>
      <c r="Q94" s="38"/>
      <c r="R94" s="1"/>
      <c r="S94" s="1"/>
      <c r="T94" s="25"/>
      <c r="U94" s="25"/>
      <c r="V94" s="77"/>
      <c r="W94" s="1"/>
      <c r="X94" s="1"/>
      <c r="Y94" s="1"/>
      <c r="Z94" s="1"/>
      <c r="AA94" s="1"/>
      <c r="AB94" s="25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8"/>
      <c r="O95" s="25"/>
      <c r="P95" s="1"/>
      <c r="Q95" s="38"/>
      <c r="R95" s="1"/>
      <c r="S95" s="1"/>
      <c r="T95" s="25"/>
      <c r="U95" s="25"/>
      <c r="V95" s="77"/>
      <c r="W95" s="1"/>
      <c r="X95" s="1"/>
      <c r="Y95" s="1"/>
      <c r="Z95" s="1"/>
      <c r="AA95" s="1"/>
      <c r="AB95" s="25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8"/>
      <c r="O96" s="25"/>
      <c r="P96" s="1"/>
      <c r="Q96" s="38"/>
      <c r="R96" s="1"/>
      <c r="S96" s="1"/>
      <c r="T96" s="25"/>
      <c r="U96" s="25"/>
      <c r="V96" s="77"/>
      <c r="W96" s="1"/>
      <c r="X96" s="1"/>
      <c r="Y96" s="1"/>
      <c r="Z96" s="1"/>
      <c r="AA96" s="1"/>
      <c r="AB96" s="25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8"/>
      <c r="O97" s="25"/>
      <c r="P97" s="1"/>
      <c r="Q97" s="38"/>
      <c r="R97" s="1"/>
      <c r="S97" s="1"/>
      <c r="T97" s="25"/>
      <c r="U97" s="25"/>
      <c r="V97" s="77"/>
      <c r="W97" s="1"/>
      <c r="X97" s="1"/>
      <c r="Y97" s="1"/>
      <c r="Z97" s="1"/>
      <c r="AA97" s="1"/>
      <c r="AB97" s="25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8"/>
      <c r="O98" s="25"/>
      <c r="P98" s="1"/>
      <c r="Q98" s="38"/>
      <c r="R98" s="1"/>
      <c r="S98" s="1"/>
      <c r="T98" s="25"/>
      <c r="U98" s="25"/>
      <c r="V98" s="77"/>
      <c r="W98" s="1"/>
      <c r="X98" s="1"/>
      <c r="Y98" s="1"/>
      <c r="Z98" s="1"/>
      <c r="AA98" s="1"/>
      <c r="AB98" s="25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8"/>
      <c r="O99" s="25"/>
      <c r="P99" s="1"/>
      <c r="Q99" s="38"/>
      <c r="R99" s="1"/>
      <c r="S99" s="1"/>
      <c r="T99" s="25"/>
      <c r="U99" s="25"/>
      <c r="V99" s="77"/>
      <c r="W99" s="1"/>
      <c r="X99" s="1"/>
      <c r="Y99" s="1"/>
      <c r="Z99" s="1"/>
      <c r="AA99" s="1"/>
      <c r="AB99" s="25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38"/>
      <c r="R100" s="1"/>
      <c r="S100" s="1"/>
      <c r="T100" s="25"/>
      <c r="U100" s="25"/>
      <c r="V100" s="77"/>
      <c r="W100" s="1"/>
      <c r="X100" s="1"/>
      <c r="Y100" s="1"/>
      <c r="Z100" s="1"/>
      <c r="AA100" s="1"/>
      <c r="AB100" s="25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38"/>
      <c r="R101" s="1"/>
      <c r="S101" s="1"/>
      <c r="T101" s="25"/>
      <c r="U101" s="25"/>
      <c r="V101" s="77"/>
      <c r="W101" s="1"/>
      <c r="X101" s="1"/>
      <c r="Y101" s="1"/>
      <c r="Z101" s="1"/>
      <c r="AA101" s="1"/>
      <c r="AB101" s="25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38"/>
      <c r="R102" s="1"/>
      <c r="S102" s="1"/>
      <c r="T102" s="25"/>
      <c r="U102" s="25"/>
      <c r="V102" s="77"/>
      <c r="W102" s="1"/>
      <c r="X102" s="1"/>
      <c r="Y102" s="1"/>
      <c r="Z102" s="1"/>
      <c r="AA102" s="1"/>
      <c r="AB102" s="25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38"/>
      <c r="R103" s="1"/>
      <c r="S103" s="1"/>
      <c r="T103" s="25"/>
      <c r="U103" s="25"/>
      <c r="V103" s="77"/>
      <c r="W103" s="1"/>
      <c r="X103" s="1"/>
      <c r="Y103" s="1"/>
      <c r="Z103" s="1"/>
      <c r="AA103" s="1"/>
      <c r="AB103" s="25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38"/>
      <c r="R104" s="1"/>
      <c r="S104" s="1"/>
      <c r="T104" s="25"/>
      <c r="U104" s="25"/>
      <c r="V104" s="77"/>
      <c r="W104" s="1"/>
      <c r="X104" s="1"/>
      <c r="Y104" s="1"/>
      <c r="Z104" s="1"/>
      <c r="AA104" s="1"/>
      <c r="AB104" s="25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38"/>
      <c r="R105" s="1"/>
      <c r="S105" s="1"/>
      <c r="T105" s="25"/>
      <c r="U105" s="25"/>
      <c r="V105" s="77"/>
      <c r="W105" s="1"/>
      <c r="X105" s="1"/>
      <c r="Y105" s="1"/>
      <c r="Z105" s="1"/>
      <c r="AA105" s="1"/>
      <c r="AB105" s="25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38"/>
      <c r="R106" s="1"/>
      <c r="S106" s="1"/>
      <c r="T106" s="25"/>
      <c r="U106" s="25"/>
      <c r="V106" s="77"/>
      <c r="W106" s="1"/>
      <c r="X106" s="1"/>
      <c r="Y106" s="1"/>
      <c r="Z106" s="1"/>
      <c r="AA106" s="1"/>
      <c r="AB106" s="25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38"/>
      <c r="R107" s="1"/>
      <c r="S107" s="1"/>
      <c r="T107" s="25"/>
      <c r="U107" s="25"/>
      <c r="V107" s="77"/>
      <c r="W107" s="1"/>
      <c r="X107" s="1"/>
      <c r="Y107" s="1"/>
      <c r="Z107" s="1"/>
      <c r="AA107" s="1"/>
      <c r="AB107" s="25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38"/>
      <c r="R108" s="1"/>
      <c r="S108" s="1"/>
      <c r="T108" s="25"/>
      <c r="U108" s="25"/>
      <c r="V108" s="77"/>
      <c r="W108" s="1"/>
      <c r="X108" s="1"/>
      <c r="Y108" s="1"/>
      <c r="Z108" s="1"/>
      <c r="AA108" s="1"/>
      <c r="AB108" s="25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38"/>
      <c r="R109" s="1"/>
      <c r="S109" s="1"/>
      <c r="T109" s="25"/>
      <c r="U109" s="25"/>
      <c r="V109" s="77"/>
      <c r="W109" s="1"/>
      <c r="X109" s="1"/>
      <c r="Y109" s="1"/>
      <c r="Z109" s="1"/>
      <c r="AA109" s="1"/>
      <c r="AB109" s="25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38"/>
      <c r="R110" s="1"/>
      <c r="S110" s="1"/>
      <c r="T110" s="25"/>
      <c r="U110" s="25"/>
      <c r="V110" s="77"/>
      <c r="W110" s="1"/>
      <c r="X110" s="1"/>
      <c r="Y110" s="1"/>
      <c r="Z110" s="1"/>
      <c r="AA110" s="1"/>
      <c r="AB110" s="25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38"/>
      <c r="R111" s="1"/>
      <c r="S111" s="1"/>
      <c r="T111" s="25"/>
      <c r="U111" s="25"/>
      <c r="V111" s="77"/>
      <c r="W111" s="1"/>
      <c r="X111" s="1"/>
      <c r="Y111" s="1"/>
      <c r="Z111" s="1"/>
      <c r="AA111" s="1"/>
      <c r="AB111" s="25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38"/>
      <c r="R112" s="1"/>
      <c r="S112" s="1"/>
      <c r="T112" s="25"/>
      <c r="U112" s="25"/>
      <c r="V112" s="77"/>
      <c r="W112" s="1"/>
      <c r="X112" s="1"/>
      <c r="Y112" s="1"/>
      <c r="Z112" s="1"/>
      <c r="AA112" s="1"/>
      <c r="AB112" s="25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38"/>
      <c r="R113" s="1"/>
      <c r="S113" s="1"/>
      <c r="T113" s="25"/>
      <c r="U113" s="25"/>
      <c r="V113" s="77"/>
      <c r="W113" s="1"/>
      <c r="X113" s="1"/>
      <c r="Y113" s="1"/>
      <c r="Z113" s="1"/>
      <c r="AA113" s="1"/>
      <c r="AB113" s="25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38"/>
      <c r="R114" s="1"/>
      <c r="S114" s="1"/>
      <c r="T114" s="25"/>
      <c r="U114" s="25"/>
      <c r="V114" s="77"/>
      <c r="W114" s="1"/>
      <c r="X114" s="1"/>
      <c r="Y114" s="1"/>
      <c r="Z114" s="1"/>
      <c r="AA114" s="1"/>
      <c r="AB114" s="25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38"/>
      <c r="R115" s="1"/>
      <c r="S115" s="1"/>
      <c r="T115" s="25"/>
      <c r="U115" s="25"/>
      <c r="V115" s="77"/>
      <c r="W115" s="1"/>
      <c r="X115" s="1"/>
      <c r="Y115" s="1"/>
      <c r="Z115" s="1"/>
      <c r="AA115" s="1"/>
      <c r="AB115" s="25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38"/>
      <c r="R116" s="1"/>
      <c r="S116" s="1"/>
      <c r="T116" s="25"/>
      <c r="U116" s="25"/>
      <c r="V116" s="77"/>
      <c r="W116" s="1"/>
      <c r="X116" s="1"/>
      <c r="Y116" s="1"/>
      <c r="Z116" s="1"/>
      <c r="AA116" s="1"/>
      <c r="AB116" s="25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38"/>
      <c r="R117" s="1"/>
      <c r="S117" s="1"/>
      <c r="T117" s="25"/>
      <c r="U117" s="25"/>
      <c r="V117" s="77"/>
      <c r="W117" s="1"/>
      <c r="X117" s="1"/>
      <c r="Y117" s="1"/>
      <c r="Z117" s="1"/>
      <c r="AA117" s="1"/>
      <c r="AB117" s="25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38"/>
      <c r="R118" s="1"/>
      <c r="S118" s="1"/>
      <c r="T118" s="25"/>
      <c r="U118" s="25"/>
      <c r="V118" s="77"/>
      <c r="W118" s="1"/>
      <c r="X118" s="1"/>
      <c r="Y118" s="1"/>
      <c r="Z118" s="1"/>
      <c r="AA118" s="1"/>
      <c r="AB118" s="25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38"/>
      <c r="R119" s="1"/>
      <c r="S119" s="1"/>
      <c r="T119" s="25"/>
      <c r="U119" s="25"/>
      <c r="V119" s="77"/>
      <c r="W119" s="1"/>
      <c r="X119" s="1"/>
      <c r="Y119" s="1"/>
      <c r="Z119" s="1"/>
      <c r="AA119" s="1"/>
      <c r="AB119" s="25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38"/>
      <c r="R120" s="1"/>
      <c r="S120" s="1"/>
      <c r="T120" s="25"/>
      <c r="U120" s="25"/>
      <c r="V120" s="77"/>
      <c r="W120" s="1"/>
      <c r="X120" s="1"/>
      <c r="Y120" s="1"/>
      <c r="Z120" s="1"/>
      <c r="AA120" s="1"/>
      <c r="AB120" s="25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38"/>
      <c r="R121" s="1"/>
      <c r="S121" s="1"/>
      <c r="T121" s="25"/>
      <c r="U121" s="25"/>
      <c r="V121" s="77"/>
      <c r="W121" s="1"/>
      <c r="X121" s="1"/>
      <c r="Y121" s="1"/>
      <c r="Z121" s="1"/>
      <c r="AA121" s="1"/>
      <c r="AB121" s="25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38"/>
      <c r="R122" s="1"/>
      <c r="S122" s="1"/>
      <c r="T122" s="25"/>
      <c r="U122" s="25"/>
      <c r="V122" s="77"/>
      <c r="W122" s="1"/>
      <c r="X122" s="1"/>
      <c r="Y122" s="1"/>
      <c r="Z122" s="1"/>
      <c r="AA122" s="1"/>
      <c r="AB122" s="25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2019-01-23T11:38:50Z</dcterms:modified>
</cp:coreProperties>
</file>