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/>
  <c r="S5" i="1"/>
  <c r="R5" i="1"/>
  <c r="Q5" i="1"/>
  <c r="P5" i="1"/>
  <c r="H5" i="1"/>
  <c r="H9" i="1"/>
  <c r="H12" i="1" s="1"/>
  <c r="G5" i="1"/>
  <c r="G9" i="1" s="1"/>
  <c r="G12" i="1" s="1"/>
  <c r="F5" i="1"/>
  <c r="F9" i="1"/>
  <c r="E5" i="1"/>
  <c r="D6" i="1" s="1"/>
  <c r="E9" i="1"/>
  <c r="E12" i="1" s="1"/>
  <c r="L11" i="1"/>
  <c r="F12" i="1"/>
  <c r="K11" i="1"/>
  <c r="L9" i="1"/>
  <c r="K9" i="1" l="1"/>
  <c r="L12" i="1"/>
  <c r="K12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<sst xmlns="http://schemas.openxmlformats.org/spreadsheetml/2006/main" count="69" uniqueCount="49">
  <si>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</si>
  <si>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</si>
  <si>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</si>
  <si>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</si>
  <si>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</si>
  <si>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</si>
  <si>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</si>
  <si>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</si>
  <si>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</si>
  <si>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</si>
  <si>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</si>
  <si>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</si>
  <si>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</si>
  <si>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</si>
  <si>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</si>
  <si>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</si>
  <si>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</si>
  <si>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</si>
  <si>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</si>
  <si>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</si>
  <si>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</si>
  <si>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</si>
  <si>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</si>
  <si>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</si>
  <si>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</si>
  <si>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</si>
  <si>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</si>
  <si>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</si>
  <si>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</si>
  <si>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</si>
  <si>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</si>
  <si>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</si>
  <si>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</si>
  <si>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Arja Ikonen</t>
  </si>
  <si>
    <t>9.-10.</t>
  </si>
  <si>
    <t>IlU</t>
  </si>
  <si>
    <t>putoamissarja</t>
  </si>
  <si>
    <t>IlU = Ilomantsin Urheilijat  (1939)</t>
  </si>
  <si>
    <t>MESTARUUSSARJA</t>
  </si>
  <si>
    <t>URA SM-SARJASSA</t>
  </si>
  <si>
    <t>ENSIMMÄISET</t>
  </si>
  <si>
    <t>Ottelu</t>
  </si>
  <si>
    <t>20.05. 1979  IlU - TU  14-3</t>
  </si>
  <si>
    <t>1. ottelu</t>
  </si>
  <si>
    <t>Lyöty juoksu</t>
  </si>
  <si>
    <t>27.05. 1979  Lippo - IlU  17-14</t>
  </si>
  <si>
    <t>2. ottelu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</si>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</sst>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35</v>
      </c>
      <c r="E4" s="27">
        <v>7</v>
      </c>
      <c r="F4" s="27">
        <v>0</v>
      </c>
      <c r="G4" s="27">
        <v>1</v>
      </c>
      <c r="H4" s="27">
        <v>3</v>
      </c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2</v>
      </c>
      <c r="X4" s="28">
        <v>2</v>
      </c>
      <c r="Y4" s="28"/>
      <c r="Z4" s="27"/>
      <c r="AA4" s="27"/>
      <c r="AB4" s="27"/>
      <c r="AC4" s="27"/>
      <c r="AD4" s="27"/>
      <c r="AE4" s="27"/>
      <c r="AF4" s="61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1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2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40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1"/>
      <c r="E9" s="27">
        <f>PRODUCT(E5)</f>
        <v>7</v>
      </c>
      <c r="F9" s="27">
        <f>PRODUCT(F5)</f>
        <v>0</v>
      </c>
      <c r="G9" s="27">
        <f>PRODUCT(G5)</f>
        <v>1</v>
      </c>
      <c r="H9" s="27">
        <f>PRODUCT(H5)</f>
        <v>3</v>
      </c>
      <c r="I9" s="27"/>
      <c r="J9" s="1"/>
      <c r="K9" s="42">
        <f>PRODUCT((F9+G9)/E9)</f>
        <v>0.14285714285714285</v>
      </c>
      <c r="L9" s="42">
        <f>PRODUCT(H9/E9)</f>
        <v>0.42857142857142855</v>
      </c>
      <c r="M9" s="42"/>
      <c r="N9" s="30"/>
      <c r="O9" s="25"/>
      <c r="P9" s="64" t="s">
        <v>41</v>
      </c>
      <c r="Q9" s="65"/>
      <c r="R9" s="65"/>
      <c r="S9" s="66" t="s">
        <v>42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43</v>
      </c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9" t="s">
        <v>44</v>
      </c>
      <c r="Q10" s="70"/>
      <c r="R10" s="70"/>
      <c r="S10" s="71" t="s">
        <v>45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 t="s">
        <v>46</v>
      </c>
      <c r="AE10" s="72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6" t="s">
        <v>17</v>
      </c>
      <c r="C11" s="47"/>
      <c r="D11" s="48"/>
      <c r="E11" s="28">
        <f>PRODUCT(U5)</f>
        <v>2</v>
      </c>
      <c r="F11" s="28">
        <f>PRODUCT(V5)</f>
        <v>0</v>
      </c>
      <c r="G11" s="28">
        <f>PRODUCT(W5)</f>
        <v>2</v>
      </c>
      <c r="H11" s="28">
        <f>PRODUCT(X5)</f>
        <v>2</v>
      </c>
      <c r="I11" s="28"/>
      <c r="J11" s="1"/>
      <c r="K11" s="49">
        <f>PRODUCT((F11+G11)/E11)</f>
        <v>1</v>
      </c>
      <c r="L11" s="49">
        <f>PRODUCT(H11/E11)</f>
        <v>1</v>
      </c>
      <c r="M11" s="49"/>
      <c r="N11" s="50"/>
      <c r="O11" s="25"/>
      <c r="P11" s="69" t="s">
        <v>47</v>
      </c>
      <c r="Q11" s="70"/>
      <c r="R11" s="70"/>
      <c r="S11" s="71" t="s">
        <v>42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43</v>
      </c>
      <c r="AE11" s="72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19">
        <f>SUM(E9:E11)</f>
        <v>9</v>
      </c>
      <c r="F12" s="19">
        <f>SUM(F9:F11)</f>
        <v>0</v>
      </c>
      <c r="G12" s="19">
        <f>SUM(G9:G11)</f>
        <v>3</v>
      </c>
      <c r="H12" s="19">
        <f>SUM(H9:H11)</f>
        <v>5</v>
      </c>
      <c r="I12" s="19"/>
      <c r="J12" s="1"/>
      <c r="K12" s="54">
        <f>PRODUCT((F12+G12)/E12)</f>
        <v>0.33333333333333331</v>
      </c>
      <c r="L12" s="54">
        <f>PRODUCT(H12/E12)</f>
        <v>0.55555555555555558</v>
      </c>
      <c r="M12" s="54"/>
      <c r="N12" s="31"/>
      <c r="O12" s="25"/>
      <c r="P12" s="74" t="s">
        <v>48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9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9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5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8" ht="15" customHeight="1" x14ac:dyDescent="0.25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8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2019-01-23T11:39:50Z</dcterms:modified>
</cp:coreProperties>
</file>