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X13" i="1"/>
  <c r="H19" i="1" s="1"/>
  <c r="W13" i="1"/>
  <c r="G19" i="1"/>
  <c r="V13" i="1"/>
  <c r="F19" i="1"/>
  <c r="U13" i="1"/>
  <c r="E19" i="1"/>
  <c r="S13" i="1"/>
  <c r="R13" i="1"/>
  <c r="Q13" i="1"/>
  <c r="P13" i="1"/>
  <c r="H13" i="1"/>
  <c r="H17" i="1"/>
  <c r="G13" i="1"/>
  <c r="G17" i="1"/>
  <c r="F13" i="1"/>
  <c r="F17" i="1"/>
  <c r="E13" i="1"/>
  <c r="E17" i="1"/>
  <c r="E20" i="1" s="1"/>
  <c r="G20" i="1"/>
  <c r="K19" i="1"/>
  <c r="L17" i="1"/>
  <c r="F20" i="1"/>
  <c r="K17" i="1"/>
  <c r="D14" i="1"/>
  <c r="K20" i="1" l="1"/>
  <c r="H20" i="1"/>
  <c r="L20" i="1" s="1"/>
  <c r="L19" i="1"/>
</calcChain>
</file>

<file path=xl/sharedStrings.xml><?xml version="1.0" encoding="utf-8"?>
<sst xmlns="http://schemas.openxmlformats.org/spreadsheetml/2006/main" count="133" uniqueCount="81">
  <si>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</si>
  <si>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</si>
  <si>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</si>
  <si>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</si>
  <si>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</si>
  <si>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</si>
  <si>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</si>
  <si>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</si>
  <si>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</si>
  <si>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</si>
  <si>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</si>
  <si>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</si>
  <si>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</si>
  <si>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</si>
  <si>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</si>
  <si>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</si>
  <si>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</si>
  <si>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</si>
  <si>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</si>
  <si>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</si>
  <si>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</si>
  <si>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</si>
  <si>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</si>
  <si>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</si>
  <si>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</si>
  <si>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</si>
  <si>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</si>
  <si>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</si>
  <si>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</si>
  <si>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</si>
  <si>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</si>
  <si>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</si>
  <si>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</si>
  <si>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Anita Ikonen</t>
  </si>
  <si>
    <t>9.-10.</t>
  </si>
  <si>
    <t>IlU</t>
  </si>
  <si>
    <t>putoamissarja</t>
  </si>
  <si>
    <t>putoamissarja, karsinta</t>
  </si>
  <si>
    <t>MESTARUUSSARJA</t>
  </si>
  <si>
    <t>URA SM-SARJASSA</t>
  </si>
  <si>
    <t>IlU = Ilomantsin Urheilijat  (1939)</t>
  </si>
  <si>
    <t>ENSIMMÄISET</t>
  </si>
  <si>
    <t>Ottelu</t>
  </si>
  <si>
    <t>1. ottelu</t>
  </si>
  <si>
    <t>Lyöty juoksu</t>
  </si>
  <si>
    <t>Tuotu juoksu</t>
  </si>
  <si>
    <t>Kunnari</t>
  </si>
  <si>
    <t>20.05. 1979  IlU - TU  14-3</t>
  </si>
  <si>
    <t>27.05. 1979  Lippo - IlU  17-14</t>
  </si>
  <si>
    <t>2. ottelu</t>
  </si>
  <si>
    <t>09.08. 1979  Kiri - IlU  11-19</t>
  </si>
  <si>
    <t>11. ottelu</t>
  </si>
  <si>
    <t>KuuPa = Kuusaan Pallo, Kuusankoski</t>
  </si>
  <si>
    <t>KuuPa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</si>
  <si>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</si>
  <si>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</si>
  <si>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</si>
  <si>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</si>
  <si>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</si>
  <si>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</si>
  <si>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</si>
  <si>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</si>
  <si>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</si>
  <si>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</si>
  <si>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</si>
  <si>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</si>
  <si>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</si>
  <si>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</si>
  <si>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</si>
  <si>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20.07. 1980  Lapua</t>
  </si>
  <si>
    <t xml:space="preserve">  6-5</t>
  </si>
  <si>
    <t>Länsi</t>
  </si>
  <si>
    <t>Paavo Lakaniemi</t>
  </si>
  <si>
    <t>500</t>
  </si>
  <si>
    <t>NAISET</t>
  </si>
  <si>
    <t xml:space="preserve"> ITÄ - LÄNSI - KORTTI</t>
  </si>
  <si>
    <t>B-TYTÖT</t>
  </si>
  <si>
    <t>vai</t>
  </si>
  <si>
    <t>27.08. 1977  Kankaanpää</t>
  </si>
  <si>
    <t>20-11</t>
  </si>
  <si>
    <t>Heini Paavola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</si>
</sst>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1979</v>
      </c>
      <c r="C4" s="41" t="s">
        <v>34</v>
      </c>
      <c r="D4" s="40" t="s">
        <v>35</v>
      </c>
      <c r="E4" s="27">
        <v>10</v>
      </c>
      <c r="F4" s="27">
        <v>0</v>
      </c>
      <c r="G4" s="27">
        <v>6</v>
      </c>
      <c r="H4" s="27">
        <v>11</v>
      </c>
      <c r="I4" s="61"/>
      <c r="J4" s="61"/>
      <c r="K4" s="61"/>
      <c r="L4" s="61"/>
      <c r="M4" s="61"/>
      <c r="N4" s="61"/>
      <c r="O4" s="25"/>
      <c r="P4" s="27"/>
      <c r="Q4" s="27"/>
      <c r="R4" s="27"/>
      <c r="S4" s="27"/>
      <c r="T4" s="27"/>
      <c r="U4" s="28">
        <v>2</v>
      </c>
      <c r="V4" s="28">
        <v>1</v>
      </c>
      <c r="W4" s="28">
        <v>2</v>
      </c>
      <c r="X4" s="28">
        <v>3</v>
      </c>
      <c r="Y4" s="28"/>
      <c r="Z4" s="27"/>
      <c r="AA4" s="27"/>
      <c r="AB4" s="27"/>
      <c r="AC4" s="27"/>
      <c r="AD4" s="27"/>
      <c r="AE4" s="27"/>
      <c r="AF4" s="62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1980</v>
      </c>
      <c r="C5" s="41" t="s">
        <v>34</v>
      </c>
      <c r="D5" s="40" t="s">
        <v>35</v>
      </c>
      <c r="E5" s="27">
        <v>10</v>
      </c>
      <c r="F5" s="27">
        <v>1</v>
      </c>
      <c r="G5" s="27">
        <v>9</v>
      </c>
      <c r="H5" s="27">
        <v>7</v>
      </c>
      <c r="I5" s="61"/>
      <c r="J5" s="61"/>
      <c r="K5" s="61"/>
      <c r="L5" s="61"/>
      <c r="M5" s="61"/>
      <c r="N5" s="61"/>
      <c r="O5" s="25"/>
      <c r="P5" s="27"/>
      <c r="Q5" s="27"/>
      <c r="R5" s="27"/>
      <c r="S5" s="27"/>
      <c r="T5" s="27"/>
      <c r="U5" s="28">
        <v>5</v>
      </c>
      <c r="V5" s="28">
        <v>0</v>
      </c>
      <c r="W5" s="28">
        <v>6</v>
      </c>
      <c r="X5" s="28">
        <v>9</v>
      </c>
      <c r="Y5" s="28"/>
      <c r="Z5" s="27">
        <v>1</v>
      </c>
      <c r="AA5" s="27"/>
      <c r="AB5" s="27"/>
      <c r="AC5" s="27"/>
      <c r="AD5" s="27"/>
      <c r="AE5" s="27"/>
      <c r="AF5" s="62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/>
      <c r="C6" s="12"/>
      <c r="D6" s="13"/>
      <c r="E6" s="27"/>
      <c r="F6" s="27"/>
      <c r="G6" s="27"/>
      <c r="H6" s="27"/>
      <c r="I6" s="61"/>
      <c r="J6" s="61"/>
      <c r="K6" s="61"/>
      <c r="L6" s="61"/>
      <c r="M6" s="61"/>
      <c r="N6" s="6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/>
      <c r="C7" s="12"/>
      <c r="D7" s="13"/>
      <c r="E7" s="27"/>
      <c r="F7" s="27"/>
      <c r="G7" s="27"/>
      <c r="H7" s="27"/>
      <c r="I7" s="61"/>
      <c r="J7" s="61"/>
      <c r="K7" s="61"/>
      <c r="L7" s="61"/>
      <c r="M7" s="61"/>
      <c r="N7" s="6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/>
      <c r="C8" s="12"/>
      <c r="D8" s="13"/>
      <c r="E8" s="27"/>
      <c r="F8" s="27"/>
      <c r="G8" s="27"/>
      <c r="H8" s="27"/>
      <c r="I8" s="61"/>
      <c r="J8" s="61"/>
      <c r="K8" s="61"/>
      <c r="L8" s="61"/>
      <c r="M8" s="61"/>
      <c r="N8" s="61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/>
      <c r="C9" s="12"/>
      <c r="D9" s="13"/>
      <c r="E9" s="27"/>
      <c r="F9" s="27"/>
      <c r="G9" s="27"/>
      <c r="H9" s="27"/>
      <c r="I9" s="61"/>
      <c r="J9" s="61"/>
      <c r="K9" s="61"/>
      <c r="L9" s="61"/>
      <c r="M9" s="61"/>
      <c r="N9" s="6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/>
      <c r="C10" s="12"/>
      <c r="D10" s="13"/>
      <c r="E10" s="27"/>
      <c r="F10" s="27"/>
      <c r="G10" s="27"/>
      <c r="H10" s="27"/>
      <c r="I10" s="61"/>
      <c r="J10" s="61"/>
      <c r="K10" s="61"/>
      <c r="L10" s="61"/>
      <c r="M10" s="61"/>
      <c r="N10" s="61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79">
        <v>1986</v>
      </c>
      <c r="C11" s="79"/>
      <c r="D11" s="80" t="s">
        <v>53</v>
      </c>
      <c r="E11" s="79"/>
      <c r="F11" s="81" t="s">
        <v>54</v>
      </c>
      <c r="G11" s="82"/>
      <c r="H11" s="83"/>
      <c r="I11" s="79"/>
      <c r="J11" s="79"/>
      <c r="K11" s="79"/>
      <c r="L11" s="79"/>
      <c r="M11" s="79"/>
      <c r="N11" s="79"/>
      <c r="O11" s="37"/>
      <c r="P11" s="84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79">
        <v>1987</v>
      </c>
      <c r="C12" s="79"/>
      <c r="D12" s="80" t="s">
        <v>53</v>
      </c>
      <c r="E12" s="79"/>
      <c r="F12" s="81" t="s">
        <v>54</v>
      </c>
      <c r="G12" s="82"/>
      <c r="H12" s="83"/>
      <c r="I12" s="79"/>
      <c r="J12" s="79"/>
      <c r="K12" s="79"/>
      <c r="L12" s="79"/>
      <c r="M12" s="79"/>
      <c r="N12" s="79"/>
      <c r="O12" s="37"/>
      <c r="P12" s="84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SUM(E4:E5)</f>
        <v>20</v>
      </c>
      <c r="F13" s="19">
        <f>SUM(F4:F5)</f>
        <v>1</v>
      </c>
      <c r="G13" s="19">
        <f>SUM(G4:G5)</f>
        <v>15</v>
      </c>
      <c r="H13" s="19">
        <f>SUM(H4:H5)</f>
        <v>18</v>
      </c>
      <c r="I13" s="19"/>
      <c r="J13" s="19"/>
      <c r="K13" s="19"/>
      <c r="L13" s="19"/>
      <c r="M13" s="19"/>
      <c r="N13" s="31"/>
      <c r="O13" s="32"/>
      <c r="P13" s="19">
        <f>SUM(P4:P5)</f>
        <v>0</v>
      </c>
      <c r="Q13" s="19">
        <f>SUM(Q4:Q5)</f>
        <v>0</v>
      </c>
      <c r="R13" s="19">
        <f>SUM(R4:R5)</f>
        <v>0</v>
      </c>
      <c r="S13" s="19">
        <f>SUM(S4:S5)</f>
        <v>0</v>
      </c>
      <c r="T13" s="19"/>
      <c r="U13" s="19">
        <f>SUM(U4:U5)</f>
        <v>7</v>
      </c>
      <c r="V13" s="19">
        <f>SUM(V4:V5)</f>
        <v>1</v>
      </c>
      <c r="W13" s="19">
        <f>SUM(W4:W5)</f>
        <v>8</v>
      </c>
      <c r="X13" s="19">
        <f>SUM(X4:X5)</f>
        <v>12</v>
      </c>
      <c r="Y13" s="19"/>
      <c r="Z13" s="19">
        <f t="shared" ref="Z13:AE13" si="0">SUM(Z4:Z5)</f>
        <v>1</v>
      </c>
      <c r="AA13" s="19">
        <f t="shared" si="0"/>
        <v>0</v>
      </c>
      <c r="AB13" s="19">
        <f t="shared" si="0"/>
        <v>0</v>
      </c>
      <c r="AC13" s="19">
        <f t="shared" si="0"/>
        <v>0</v>
      </c>
      <c r="AD13" s="19">
        <f t="shared" si="0"/>
        <v>0</v>
      </c>
      <c r="AE13" s="19">
        <f t="shared" si="0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SUM(F13:H13)*5/3+(E13/3)+(Z13*25)+(AA13*25)+(AB13*15)+(AC13*25)+(AD13*20)+(AE13*15)</f>
        <v>88.333333333333329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" customHeight="1" x14ac:dyDescent="0.25">
      <c r="A16" s="1"/>
      <c r="B16" s="23" t="s">
        <v>39</v>
      </c>
      <c r="C16" s="39"/>
      <c r="D16" s="39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0" t="s">
        <v>41</v>
      </c>
      <c r="Q16" s="13"/>
      <c r="R16" s="13"/>
      <c r="S16" s="13"/>
      <c r="T16" s="63"/>
      <c r="U16" s="63"/>
      <c r="V16" s="63"/>
      <c r="W16" s="63"/>
      <c r="X16" s="63"/>
      <c r="Y16" s="13"/>
      <c r="Z16" s="13"/>
      <c r="AA16" s="13"/>
      <c r="AB16" s="13"/>
      <c r="AC16" s="13"/>
      <c r="AD16" s="13"/>
      <c r="AE16" s="13"/>
      <c r="AF16" s="41"/>
      <c r="AG16" s="1"/>
      <c r="AH16" s="1"/>
      <c r="AI16" s="1"/>
      <c r="AJ16" s="1"/>
      <c r="AK16" s="1"/>
      <c r="AL16" s="1"/>
    </row>
    <row r="17" spans="1:38" ht="15" customHeight="1" x14ac:dyDescent="0.2">
      <c r="A17" s="1"/>
      <c r="B17" s="40" t="s">
        <v>15</v>
      </c>
      <c r="C17" s="13"/>
      <c r="D17" s="42"/>
      <c r="E17" s="27">
        <f>PRODUCT(E13)</f>
        <v>20</v>
      </c>
      <c r="F17" s="27">
        <f>PRODUCT(F13)</f>
        <v>1</v>
      </c>
      <c r="G17" s="27">
        <f>PRODUCT(G13)</f>
        <v>15</v>
      </c>
      <c r="H17" s="27">
        <f>PRODUCT(H13)</f>
        <v>18</v>
      </c>
      <c r="I17" s="27"/>
      <c r="J17" s="1"/>
      <c r="K17" s="43">
        <f>PRODUCT((F17+G17)/E17)</f>
        <v>0.8</v>
      </c>
      <c r="L17" s="43">
        <f>PRODUCT(H17/E17)</f>
        <v>0.9</v>
      </c>
      <c r="M17" s="43"/>
      <c r="N17" s="30"/>
      <c r="O17" s="25"/>
      <c r="P17" s="64" t="s">
        <v>42</v>
      </c>
      <c r="Q17" s="65"/>
      <c r="R17" s="65"/>
      <c r="S17" s="66" t="s">
        <v>47</v>
      </c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7" t="s">
        <v>43</v>
      </c>
      <c r="AE17" s="67"/>
      <c r="AF17" s="68"/>
      <c r="AG17" s="1"/>
      <c r="AH17" s="1"/>
      <c r="AI17" s="1"/>
      <c r="AJ17" s="1"/>
      <c r="AK17" s="1"/>
      <c r="AL17" s="1"/>
    </row>
    <row r="18" spans="1:38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69" t="s">
        <v>44</v>
      </c>
      <c r="Q18" s="70"/>
      <c r="R18" s="70"/>
      <c r="S18" s="71" t="s">
        <v>48</v>
      </c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 t="s">
        <v>49</v>
      </c>
      <c r="AE18" s="72"/>
      <c r="AF18" s="73"/>
      <c r="AG18" s="1"/>
      <c r="AH18" s="1"/>
      <c r="AI18" s="1"/>
      <c r="AJ18" s="1"/>
      <c r="AK18" s="1"/>
      <c r="AL18" s="1"/>
    </row>
    <row r="19" spans="1:38" ht="15" customHeight="1" x14ac:dyDescent="0.2">
      <c r="A19" s="1"/>
      <c r="B19" s="47" t="s">
        <v>17</v>
      </c>
      <c r="C19" s="48"/>
      <c r="D19" s="49"/>
      <c r="E19" s="28">
        <f>PRODUCT(U13)</f>
        <v>7</v>
      </c>
      <c r="F19" s="28">
        <f>PRODUCT(V13)</f>
        <v>1</v>
      </c>
      <c r="G19" s="28">
        <f>PRODUCT(W13)</f>
        <v>8</v>
      </c>
      <c r="H19" s="28">
        <f>PRODUCT(X13)</f>
        <v>12</v>
      </c>
      <c r="I19" s="28"/>
      <c r="J19" s="1"/>
      <c r="K19" s="50">
        <f>PRODUCT((F19+G19)/E19)</f>
        <v>1.2857142857142858</v>
      </c>
      <c r="L19" s="50">
        <f>PRODUCT(H19/E19)</f>
        <v>1.7142857142857142</v>
      </c>
      <c r="M19" s="50"/>
      <c r="N19" s="51"/>
      <c r="O19" s="25"/>
      <c r="P19" s="69" t="s">
        <v>45</v>
      </c>
      <c r="Q19" s="70"/>
      <c r="R19" s="70"/>
      <c r="S19" s="71" t="s">
        <v>47</v>
      </c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 t="s">
        <v>43</v>
      </c>
      <c r="AE19" s="72"/>
      <c r="AF19" s="73"/>
      <c r="AG19" s="1"/>
      <c r="AH19" s="1"/>
      <c r="AI19" s="1"/>
      <c r="AJ19" s="1"/>
      <c r="AK19" s="1"/>
      <c r="AL19" s="1"/>
    </row>
    <row r="20" spans="1:38" ht="15" customHeight="1" x14ac:dyDescent="0.2">
      <c r="A20" s="1"/>
      <c r="B20" s="52" t="s">
        <v>18</v>
      </c>
      <c r="C20" s="53"/>
      <c r="D20" s="54"/>
      <c r="E20" s="19">
        <f>SUM(E17:E19)</f>
        <v>27</v>
      </c>
      <c r="F20" s="19">
        <f>SUM(F17:F19)</f>
        <v>2</v>
      </c>
      <c r="G20" s="19">
        <f>SUM(G17:G19)</f>
        <v>23</v>
      </c>
      <c r="H20" s="19">
        <f>SUM(H17:H19)</f>
        <v>30</v>
      </c>
      <c r="I20" s="19"/>
      <c r="J20" s="1"/>
      <c r="K20" s="55">
        <f>PRODUCT((F20+G20)/E20)</f>
        <v>0.92592592592592593</v>
      </c>
      <c r="L20" s="55">
        <f>PRODUCT(H20/E20)</f>
        <v>1.1111111111111112</v>
      </c>
      <c r="M20" s="55"/>
      <c r="N20" s="31"/>
      <c r="O20" s="25"/>
      <c r="P20" s="74" t="s">
        <v>46</v>
      </c>
      <c r="Q20" s="75"/>
      <c r="R20" s="75"/>
      <c r="S20" s="76" t="s">
        <v>50</v>
      </c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 t="s">
        <v>51</v>
      </c>
      <c r="AE20" s="77"/>
      <c r="AF20" s="78"/>
      <c r="AG20" s="1"/>
      <c r="AH20" s="1"/>
      <c r="AI20" s="1"/>
      <c r="AJ20" s="1"/>
      <c r="AK20" s="1"/>
      <c r="AL20" s="1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customHeight="1" x14ac:dyDescent="0.2">
      <c r="A22" s="1"/>
      <c r="B22" s="1" t="s">
        <v>31</v>
      </c>
      <c r="C22" s="1"/>
      <c r="D22" s="1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" customHeight="1" x14ac:dyDescent="0.2">
      <c r="A23" s="1"/>
      <c r="B23" s="1"/>
      <c r="C23" s="1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 x14ac:dyDescent="0.25">
      <c r="A39" s="5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6:3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6:38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6:38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6:38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6:38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6:38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6:38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6:38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6:38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6:38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6:38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6:38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6:38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6:38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6:38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6:38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6:38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6:38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6:38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6:38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6:38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6:38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6:38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6:38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6:38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6:38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6:38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6:38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6:38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6:38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6:38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6:38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6:38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6:38" ht="15" customHeight="1" x14ac:dyDescent="0.25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6:38" ht="15" customHeight="1" x14ac:dyDescent="0.25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6:38" ht="15" customHeight="1" x14ac:dyDescent="0.25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6:38" ht="15" customHeight="1" x14ac:dyDescent="0.25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6:38" ht="15" customHeight="1" x14ac:dyDescent="0.25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6:38" ht="15" customHeight="1" x14ac:dyDescent="0.25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6:38" ht="15" customHeight="1" x14ac:dyDescent="0.25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6:38" ht="15" customHeight="1" x14ac:dyDescent="0.25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6:38" ht="15" customHeight="1" x14ac:dyDescent="0.25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6:38" ht="15" customHeight="1" x14ac:dyDescent="0.25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6:38" ht="15" customHeight="1" x14ac:dyDescent="0.25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6:38" ht="15" customHeight="1" x14ac:dyDescent="0.25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6:38" ht="15" customHeight="1" x14ac:dyDescent="0.2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6:38" ht="15" customHeight="1" x14ac:dyDescent="0.2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6:38" ht="15" customHeight="1" x14ac:dyDescent="0.25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6:38" ht="15" customHeight="1" x14ac:dyDescent="0.25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6:38" ht="15" customHeight="1" x14ac:dyDescent="0.25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6:38" ht="15" customHeight="1" x14ac:dyDescent="0.25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6:38" ht="15" customHeight="1" x14ac:dyDescent="0.25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6:38" ht="15" customHeight="1" x14ac:dyDescent="0.25"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6:38" ht="15" customHeight="1" x14ac:dyDescent="0.25"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6:38" ht="15" customHeight="1" x14ac:dyDescent="0.25"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6:38" ht="15" customHeight="1" x14ac:dyDescent="0.25"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6:38" ht="15" customHeight="1" x14ac:dyDescent="0.25"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6:38" ht="15" customHeight="1" x14ac:dyDescent="0.25"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6:38" ht="15" customHeight="1" x14ac:dyDescent="0.25"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6:38" ht="15" customHeight="1" x14ac:dyDescent="0.25"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6:38" ht="15" customHeight="1" x14ac:dyDescent="0.25"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6:38" ht="15" customHeight="1" x14ac:dyDescent="0.25"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6:38" ht="15" customHeight="1" x14ac:dyDescent="0.25"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6:38" ht="15" customHeight="1" x14ac:dyDescent="0.25"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6:38" ht="15" customHeight="1" x14ac:dyDescent="0.25"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6:38" ht="15" customHeight="1" x14ac:dyDescent="0.25"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6:38" ht="15" customHeight="1" x14ac:dyDescent="0.25"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6:38" ht="15" customHeight="1" x14ac:dyDescent="0.25"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6:38" ht="15" customHeight="1" x14ac:dyDescent="0.25"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6:38" ht="15" customHeight="1" x14ac:dyDescent="0.25"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6:38" ht="15" customHeight="1" x14ac:dyDescent="0.25"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6:38" ht="15" customHeight="1" x14ac:dyDescent="0.25"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6:38" ht="15" customHeight="1" x14ac:dyDescent="0.25"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6:38" ht="15" customHeight="1" x14ac:dyDescent="0.25"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6:38" ht="15" customHeight="1" x14ac:dyDescent="0.25"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6:38" ht="15" customHeight="1" x14ac:dyDescent="0.25"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6:38" ht="15" customHeight="1" x14ac:dyDescent="0.25"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6:38" ht="15" customHeight="1" x14ac:dyDescent="0.25"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6:38" ht="15" customHeight="1" x14ac:dyDescent="0.25"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6:38" ht="15" customHeight="1" x14ac:dyDescent="0.25"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6:38" ht="15" customHeight="1" x14ac:dyDescent="0.25"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6:38" ht="15" customHeight="1" x14ac:dyDescent="0.25"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6:38" ht="15" customHeight="1" x14ac:dyDescent="0.25"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6:38" ht="15" customHeight="1" x14ac:dyDescent="0.25"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6:38" ht="15" customHeight="1" x14ac:dyDescent="0.25"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6:38" ht="15" customHeight="1" x14ac:dyDescent="0.25"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6:38" ht="15" customHeight="1" x14ac:dyDescent="0.25"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6:38" ht="15" customHeight="1" x14ac:dyDescent="0.25"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6:38" ht="15" customHeight="1" x14ac:dyDescent="0.25"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6:38" ht="15" customHeight="1" x14ac:dyDescent="0.25"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6:38" ht="15" customHeight="1" x14ac:dyDescent="0.25"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6:38" ht="15" customHeight="1" x14ac:dyDescent="0.25"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6:38" ht="15" customHeight="1" x14ac:dyDescent="0.25"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6:38" ht="15" customHeight="1" x14ac:dyDescent="0.25"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6:38" ht="15" customHeight="1" x14ac:dyDescent="0.25"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6:38" ht="15" customHeight="1" x14ac:dyDescent="0.25"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6:38" ht="15" customHeight="1" x14ac:dyDescent="0.25"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6:38" ht="15" customHeight="1" x14ac:dyDescent="0.25"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6:38" ht="15" customHeight="1" x14ac:dyDescent="0.25"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0" style="113" customWidth="1"/>
    <col min="3" max="3" width="17.5703125" style="114" customWidth="1"/>
    <col min="4" max="4" width="10.5703125" style="115" customWidth="1"/>
    <col min="5" max="5" width="10.28515625" style="115" customWidth="1"/>
    <col min="6" max="6" width="0.7109375" style="37" customWidth="1"/>
    <col min="7" max="11" width="4.7109375" style="114" customWidth="1"/>
    <col min="12" max="12" width="6.28515625" style="114" customWidth="1"/>
    <col min="13" max="16" width="4.7109375" style="114" customWidth="1"/>
    <col min="17" max="21" width="6.7109375" style="114" customWidth="1"/>
    <col min="22" max="22" width="11" style="114" customWidth="1"/>
    <col min="23" max="23" width="24.140625" style="115" customWidth="1"/>
    <col min="24" max="24" width="9.42578125" style="114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75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3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33</v>
      </c>
      <c r="C2" s="88"/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41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74</v>
      </c>
      <c r="C3" s="23" t="s">
        <v>55</v>
      </c>
      <c r="D3" s="91" t="s">
        <v>56</v>
      </c>
      <c r="E3" s="92" t="s">
        <v>1</v>
      </c>
      <c r="F3" s="25"/>
      <c r="G3" s="93" t="s">
        <v>57</v>
      </c>
      <c r="H3" s="94" t="s">
        <v>58</v>
      </c>
      <c r="I3" s="94" t="s">
        <v>28</v>
      </c>
      <c r="J3" s="18" t="s">
        <v>59</v>
      </c>
      <c r="K3" s="95" t="s">
        <v>60</v>
      </c>
      <c r="L3" s="95" t="s">
        <v>61</v>
      </c>
      <c r="M3" s="93" t="s">
        <v>62</v>
      </c>
      <c r="N3" s="93" t="s">
        <v>27</v>
      </c>
      <c r="O3" s="94" t="s">
        <v>63</v>
      </c>
      <c r="P3" s="93" t="s">
        <v>58</v>
      </c>
      <c r="Q3" s="93" t="s">
        <v>3</v>
      </c>
      <c r="R3" s="93">
        <v>1</v>
      </c>
      <c r="S3" s="93">
        <v>2</v>
      </c>
      <c r="T3" s="93">
        <v>3</v>
      </c>
      <c r="U3" s="93" t="s">
        <v>64</v>
      </c>
      <c r="V3" s="18" t="s">
        <v>19</v>
      </c>
      <c r="W3" s="17" t="s">
        <v>65</v>
      </c>
      <c r="X3" s="17" t="s">
        <v>66</v>
      </c>
      <c r="Y3" s="87"/>
      <c r="Z3" s="87"/>
      <c r="AA3" s="87"/>
      <c r="AB3" s="87"/>
      <c r="AC3" s="87"/>
      <c r="AD3" s="87"/>
    </row>
    <row r="4" spans="1:30" x14ac:dyDescent="0.25">
      <c r="A4" s="117"/>
      <c r="B4" s="118" t="s">
        <v>69</v>
      </c>
      <c r="C4" s="119" t="s">
        <v>70</v>
      </c>
      <c r="D4" s="120" t="s">
        <v>71</v>
      </c>
      <c r="E4" s="121" t="s">
        <v>35</v>
      </c>
      <c r="F4" s="25"/>
      <c r="G4" s="122"/>
      <c r="H4" s="123"/>
      <c r="I4" s="122">
        <v>1</v>
      </c>
      <c r="J4" s="124" t="s">
        <v>67</v>
      </c>
      <c r="K4" s="124">
        <v>7</v>
      </c>
      <c r="L4" s="124"/>
      <c r="M4" s="124">
        <v>1</v>
      </c>
      <c r="N4" s="122"/>
      <c r="O4" s="123">
        <v>1</v>
      </c>
      <c r="P4" s="122"/>
      <c r="Q4" s="123"/>
      <c r="R4" s="123"/>
      <c r="S4" s="123"/>
      <c r="T4" s="123"/>
      <c r="U4" s="123"/>
      <c r="V4" s="125"/>
      <c r="W4" s="119" t="s">
        <v>72</v>
      </c>
      <c r="X4" s="126" t="s">
        <v>73</v>
      </c>
      <c r="Y4" s="87"/>
      <c r="Z4" s="87"/>
      <c r="AA4" s="87"/>
      <c r="AB4" s="87"/>
      <c r="AC4" s="87"/>
      <c r="AD4" s="87"/>
    </row>
    <row r="5" spans="1:30" x14ac:dyDescent="0.25">
      <c r="A5" s="24"/>
      <c r="B5" s="96" t="s">
        <v>68</v>
      </c>
      <c r="C5" s="97"/>
      <c r="D5" s="98"/>
      <c r="E5" s="99"/>
      <c r="F5" s="100"/>
      <c r="G5" s="101"/>
      <c r="H5" s="101"/>
      <c r="I5" s="101"/>
      <c r="J5" s="102"/>
      <c r="K5" s="102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8"/>
      <c r="X5" s="103"/>
      <c r="Y5" s="87"/>
      <c r="Z5" s="87"/>
      <c r="AA5" s="87"/>
      <c r="AB5" s="87"/>
      <c r="AC5" s="87"/>
      <c r="AD5" s="87"/>
    </row>
    <row r="6" spans="1:30" x14ac:dyDescent="0.25">
      <c r="A6" s="24"/>
      <c r="B6" s="104"/>
      <c r="C6" s="105"/>
      <c r="D6" s="105"/>
      <c r="E6" s="106"/>
      <c r="F6" s="106"/>
      <c r="G6" s="107"/>
      <c r="H6" s="108"/>
      <c r="I6" s="106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87"/>
      <c r="Z6" s="87"/>
      <c r="AA6" s="87"/>
      <c r="AB6" s="87"/>
      <c r="AC6" s="87"/>
      <c r="AD6" s="87"/>
    </row>
    <row r="7" spans="1:30" x14ac:dyDescent="0.25">
      <c r="A7" s="9"/>
      <c r="B7" s="90" t="s">
        <v>76</v>
      </c>
      <c r="C7" s="23" t="s">
        <v>55</v>
      </c>
      <c r="D7" s="91" t="s">
        <v>56</v>
      </c>
      <c r="E7" s="92" t="s">
        <v>1</v>
      </c>
      <c r="F7" s="25"/>
      <c r="G7" s="93" t="s">
        <v>57</v>
      </c>
      <c r="H7" s="94" t="s">
        <v>58</v>
      </c>
      <c r="I7" s="94" t="s">
        <v>28</v>
      </c>
      <c r="J7" s="18" t="s">
        <v>59</v>
      </c>
      <c r="K7" s="95" t="s">
        <v>60</v>
      </c>
      <c r="L7" s="95" t="s">
        <v>61</v>
      </c>
      <c r="M7" s="93" t="s">
        <v>62</v>
      </c>
      <c r="N7" s="93" t="s">
        <v>27</v>
      </c>
      <c r="O7" s="94" t="s">
        <v>63</v>
      </c>
      <c r="P7" s="93" t="s">
        <v>58</v>
      </c>
      <c r="Q7" s="93" t="s">
        <v>3</v>
      </c>
      <c r="R7" s="93">
        <v>1</v>
      </c>
      <c r="S7" s="93">
        <v>2</v>
      </c>
      <c r="T7" s="93">
        <v>3</v>
      </c>
      <c r="U7" s="93" t="s">
        <v>64</v>
      </c>
      <c r="V7" s="18" t="s">
        <v>19</v>
      </c>
      <c r="W7" s="17" t="s">
        <v>65</v>
      </c>
      <c r="X7" s="17" t="s">
        <v>66</v>
      </c>
      <c r="Y7" s="87"/>
      <c r="Z7" s="87"/>
      <c r="AA7" s="87"/>
      <c r="AB7" s="87"/>
      <c r="AC7" s="87"/>
      <c r="AD7" s="87"/>
    </row>
    <row r="8" spans="1:30" x14ac:dyDescent="0.25">
      <c r="A8" s="9"/>
      <c r="B8" s="120" t="s">
        <v>78</v>
      </c>
      <c r="C8" s="128" t="s">
        <v>79</v>
      </c>
      <c r="D8" s="120" t="s">
        <v>71</v>
      </c>
      <c r="E8" s="129" t="s">
        <v>35</v>
      </c>
      <c r="F8" s="108"/>
      <c r="G8" s="122"/>
      <c r="H8" s="122"/>
      <c r="I8" s="122">
        <v>1</v>
      </c>
      <c r="J8" s="122"/>
      <c r="K8" s="122" t="s">
        <v>77</v>
      </c>
      <c r="L8" s="122"/>
      <c r="M8" s="122">
        <v>1</v>
      </c>
      <c r="N8" s="122"/>
      <c r="O8" s="122"/>
      <c r="P8" s="122"/>
      <c r="Q8" s="122"/>
      <c r="R8" s="122"/>
      <c r="S8" s="122"/>
      <c r="T8" s="122"/>
      <c r="U8" s="122"/>
      <c r="V8" s="130"/>
      <c r="W8" s="120" t="s">
        <v>80</v>
      </c>
      <c r="X8" s="122"/>
      <c r="Y8" s="87"/>
      <c r="Z8" s="87"/>
      <c r="AA8" s="87"/>
      <c r="AB8" s="87"/>
      <c r="AC8" s="87"/>
      <c r="AD8" s="87"/>
    </row>
    <row r="9" spans="1:30" x14ac:dyDescent="0.25">
      <c r="A9" s="24"/>
      <c r="B9" s="131"/>
      <c r="C9" s="132"/>
      <c r="D9" s="133"/>
      <c r="E9" s="134"/>
      <c r="F9" s="135"/>
      <c r="G9" s="132"/>
      <c r="H9" s="132"/>
      <c r="I9" s="132"/>
      <c r="J9" s="136"/>
      <c r="K9" s="136"/>
      <c r="L9" s="136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3"/>
      <c r="X9" s="137"/>
      <c r="Y9" s="87"/>
      <c r="Z9" s="87"/>
      <c r="AA9" s="87"/>
      <c r="AB9" s="87"/>
      <c r="AC9" s="87"/>
      <c r="AD9" s="87"/>
    </row>
    <row r="10" spans="1:30" x14ac:dyDescent="0.25">
      <c r="A10" s="24"/>
      <c r="B10" s="110"/>
      <c r="C10" s="1"/>
      <c r="D10" s="110"/>
      <c r="E10" s="11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10"/>
      <c r="C11" s="1"/>
      <c r="D11" s="110"/>
      <c r="E11" s="11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0"/>
      <c r="C12" s="1"/>
      <c r="D12" s="110"/>
      <c r="E12" s="11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0"/>
      <c r="C13" s="1"/>
      <c r="D13" s="110"/>
      <c r="E13" s="11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0"/>
      <c r="C14" s="1"/>
      <c r="D14" s="110"/>
      <c r="E14" s="11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0"/>
      <c r="C15" s="1"/>
      <c r="D15" s="110"/>
      <c r="E15" s="11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0"/>
      <c r="C16" s="1"/>
      <c r="D16" s="110"/>
      <c r="E16" s="11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0"/>
      <c r="C17" s="1"/>
      <c r="D17" s="110"/>
      <c r="E17" s="11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0"/>
      <c r="C18" s="1"/>
      <c r="D18" s="110"/>
      <c r="E18" s="11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0"/>
      <c r="C19" s="1"/>
      <c r="D19" s="110"/>
      <c r="E19" s="11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0"/>
      <c r="C20" s="1"/>
      <c r="D20" s="110"/>
      <c r="E20" s="11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0"/>
      <c r="C21" s="1"/>
      <c r="D21" s="110"/>
      <c r="E21" s="11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0"/>
      <c r="C22" s="1"/>
      <c r="D22" s="110"/>
      <c r="E22" s="11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0"/>
      <c r="C23" s="1"/>
      <c r="D23" s="110"/>
      <c r="E23" s="11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0"/>
      <c r="C24" s="1"/>
      <c r="D24" s="110"/>
      <c r="E24" s="11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0"/>
      <c r="C25" s="1"/>
      <c r="D25" s="110"/>
      <c r="E25" s="11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0"/>
      <c r="C26" s="1"/>
      <c r="D26" s="110"/>
      <c r="E26" s="11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0"/>
      <c r="C27" s="1"/>
      <c r="D27" s="110"/>
      <c r="E27" s="11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0"/>
      <c r="C28" s="1"/>
      <c r="D28" s="110"/>
      <c r="E28" s="11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0"/>
      <c r="C29" s="1"/>
      <c r="D29" s="110"/>
      <c r="E29" s="11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0"/>
      <c r="C30" s="1"/>
      <c r="D30" s="110"/>
      <c r="E30" s="11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0"/>
      <c r="C31" s="1"/>
      <c r="D31" s="110"/>
      <c r="E31" s="11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0"/>
      <c r="C32" s="1"/>
      <c r="D32" s="110"/>
      <c r="E32" s="11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0"/>
      <c r="C33" s="1"/>
      <c r="D33" s="110"/>
      <c r="E33" s="11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0"/>
      <c r="C34" s="1"/>
      <c r="D34" s="110"/>
      <c r="E34" s="11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0"/>
      <c r="C35" s="1"/>
      <c r="D35" s="110"/>
      <c r="E35" s="11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0"/>
      <c r="C36" s="1"/>
      <c r="D36" s="110"/>
      <c r="E36" s="11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0"/>
      <c r="C37" s="1"/>
      <c r="D37" s="110"/>
      <c r="E37" s="11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0"/>
      <c r="C38" s="1"/>
      <c r="D38" s="110"/>
      <c r="E38" s="11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0"/>
      <c r="C39" s="1"/>
      <c r="D39" s="110"/>
      <c r="E39" s="11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0"/>
      <c r="C40" s="1"/>
      <c r="D40" s="110"/>
      <c r="E40" s="11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0"/>
      <c r="C41" s="1"/>
      <c r="D41" s="110"/>
      <c r="E41" s="11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0"/>
      <c r="C42" s="1"/>
      <c r="D42" s="110"/>
      <c r="E42" s="11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0"/>
      <c r="C43" s="1"/>
      <c r="D43" s="110"/>
      <c r="E43" s="11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0"/>
      <c r="C44" s="1"/>
      <c r="D44" s="110"/>
      <c r="E44" s="11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0"/>
      <c r="C45" s="1"/>
      <c r="D45" s="110"/>
      <c r="E45" s="11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0"/>
      <c r="C46" s="1"/>
      <c r="D46" s="110"/>
      <c r="E46" s="11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0"/>
      <c r="C47" s="1"/>
      <c r="D47" s="110"/>
      <c r="E47" s="11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0"/>
      <c r="C48" s="1"/>
      <c r="D48" s="110"/>
      <c r="E48" s="11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0"/>
      <c r="C49" s="1"/>
      <c r="D49" s="110"/>
      <c r="E49" s="11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0"/>
      <c r="C50" s="1"/>
      <c r="D50" s="110"/>
      <c r="E50" s="11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0"/>
      <c r="C51" s="1"/>
      <c r="D51" s="110"/>
      <c r="E51" s="11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0"/>
      <c r="C52" s="1"/>
      <c r="D52" s="110"/>
      <c r="E52" s="11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0"/>
      <c r="C53" s="1"/>
      <c r="D53" s="110"/>
      <c r="E53" s="11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0"/>
      <c r="C54" s="1"/>
      <c r="D54" s="110"/>
      <c r="E54" s="11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0"/>
      <c r="C55" s="1"/>
      <c r="D55" s="110"/>
      <c r="E55" s="11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0"/>
      <c r="C56" s="1"/>
      <c r="D56" s="110"/>
      <c r="E56" s="11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0"/>
      <c r="C57" s="1"/>
      <c r="D57" s="110"/>
      <c r="E57" s="11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0"/>
      <c r="C58" s="1"/>
      <c r="D58" s="110"/>
      <c r="E58" s="11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0"/>
      <c r="C59" s="1"/>
      <c r="D59" s="110"/>
      <c r="E59" s="11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0"/>
      <c r="C60" s="1"/>
      <c r="D60" s="110"/>
      <c r="E60" s="11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0"/>
      <c r="C61" s="1"/>
      <c r="D61" s="110"/>
      <c r="E61" s="11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0"/>
      <c r="C62" s="1"/>
      <c r="D62" s="110"/>
      <c r="E62" s="11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0"/>
      <c r="C63" s="1"/>
      <c r="D63" s="110"/>
      <c r="E63" s="11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0"/>
      <c r="C64" s="1"/>
      <c r="D64" s="110"/>
      <c r="E64" s="11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0"/>
      <c r="C65" s="1"/>
      <c r="D65" s="110"/>
      <c r="E65" s="11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0"/>
      <c r="C66" s="1"/>
      <c r="D66" s="110"/>
      <c r="E66" s="11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0"/>
      <c r="C67" s="1"/>
      <c r="D67" s="110"/>
      <c r="E67" s="11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0"/>
      <c r="C68" s="1"/>
      <c r="D68" s="110"/>
      <c r="E68" s="11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0"/>
      <c r="C69" s="1"/>
      <c r="D69" s="110"/>
      <c r="E69" s="11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0"/>
      <c r="C70" s="1"/>
      <c r="D70" s="110"/>
      <c r="E70" s="11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0"/>
      <c r="C71" s="1"/>
      <c r="D71" s="110"/>
      <c r="E71" s="11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0"/>
      <c r="C72" s="1"/>
      <c r="D72" s="110"/>
      <c r="E72" s="11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0"/>
      <c r="C73" s="1"/>
      <c r="D73" s="110"/>
      <c r="E73" s="11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0"/>
      <c r="C74" s="1"/>
      <c r="D74" s="110"/>
      <c r="E74" s="11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0"/>
      <c r="C75" s="1"/>
      <c r="D75" s="110"/>
      <c r="E75" s="11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0"/>
      <c r="C76" s="1"/>
      <c r="D76" s="110"/>
      <c r="E76" s="11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0"/>
      <c r="C77" s="1"/>
      <c r="D77" s="110"/>
      <c r="E77" s="11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0"/>
      <c r="C78" s="1"/>
      <c r="D78" s="110"/>
      <c r="E78" s="11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0"/>
      <c r="C79" s="1"/>
      <c r="D79" s="110"/>
      <c r="E79" s="11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0"/>
      <c r="C80" s="1"/>
      <c r="D80" s="110"/>
      <c r="E80" s="11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0"/>
      <c r="C81" s="1"/>
      <c r="D81" s="110"/>
      <c r="E81" s="11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0"/>
      <c r="C82" s="1"/>
      <c r="D82" s="110"/>
      <c r="E82" s="11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0"/>
      <c r="C83" s="1"/>
      <c r="D83" s="110"/>
      <c r="E83" s="11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0"/>
      <c r="C84" s="1"/>
      <c r="D84" s="110"/>
      <c r="E84" s="11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87"/>
      <c r="Z84" s="87"/>
      <c r="AA84" s="87"/>
      <c r="AB84" s="87"/>
      <c r="AC84" s="87"/>
      <c r="AD8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2019-01-21T10:49:48Z</dcterms:modified>
</cp:coreProperties>
</file>