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E23" i="1" l="1"/>
  <c r="M21" i="1"/>
  <c r="AJ17" i="1"/>
  <c r="AI17" i="1"/>
  <c r="AH17" i="1"/>
  <c r="AG17" i="1"/>
  <c r="AF17" i="1"/>
  <c r="AE17" i="1"/>
  <c r="AD17" i="1"/>
  <c r="I23" i="1" s="1"/>
  <c r="AC17" i="1"/>
  <c r="H23" i="1" s="1"/>
  <c r="L23" i="1" s="1"/>
  <c r="AB17" i="1"/>
  <c r="G23" i="1" s="1"/>
  <c r="AA17" i="1"/>
  <c r="F23" i="1" s="1"/>
  <c r="Z17" i="1"/>
  <c r="Y17" i="1"/>
  <c r="I22" i="1" s="1"/>
  <c r="X17" i="1"/>
  <c r="H22" i="1" s="1"/>
  <c r="W17" i="1"/>
  <c r="G22" i="1" s="1"/>
  <c r="V17" i="1"/>
  <c r="F22" i="1" s="1"/>
  <c r="U17" i="1"/>
  <c r="E22" i="1" s="1"/>
  <c r="O17" i="1"/>
  <c r="O21" i="1" s="1"/>
  <c r="O24" i="1" s="1"/>
  <c r="M17" i="1"/>
  <c r="L17" i="1"/>
  <c r="K17" i="1"/>
  <c r="J17" i="1"/>
  <c r="I17" i="1"/>
  <c r="I21" i="1" s="1"/>
  <c r="H17" i="1"/>
  <c r="H21" i="1" s="1"/>
  <c r="G17" i="1"/>
  <c r="G21" i="1" s="1"/>
  <c r="F17" i="1"/>
  <c r="F21" i="1" s="1"/>
  <c r="E17" i="1"/>
  <c r="E21" i="1" s="1"/>
  <c r="E24" i="1" s="1"/>
  <c r="T16" i="1"/>
  <c r="T15" i="1"/>
  <c r="T14" i="1"/>
  <c r="T13" i="1"/>
  <c r="T12" i="1"/>
  <c r="T11" i="1"/>
  <c r="T10" i="1"/>
  <c r="I24" i="1" l="1"/>
  <c r="G24" i="1"/>
  <c r="K23" i="1"/>
  <c r="K22" i="1"/>
  <c r="K21" i="1"/>
  <c r="F24" i="1"/>
  <c r="K24" i="1" s="1"/>
  <c r="H24" i="1"/>
  <c r="L24" i="1" s="1"/>
  <c r="L21" i="1"/>
  <c r="L22" i="1"/>
  <c r="P12" i="2"/>
  <c r="O12" i="2"/>
  <c r="M12" i="2"/>
  <c r="I12" i="2"/>
  <c r="H12" i="2"/>
  <c r="G12" i="2"/>
</calcChain>
</file>

<file path=xl/sharedStrings.xml><?xml version="1.0" encoding="utf-8"?>
<sst xmlns="http://schemas.openxmlformats.org/spreadsheetml/2006/main" count="187" uniqueCount="114">
  <si>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</si>
  <si>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</si>
  <si>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</si>
  <si>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</si>
  <si>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</si>
  <si>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</si>
  <si>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</si>
  <si>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</si>
  <si>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</si>
  <si>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</si>
  <si>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</si>
  <si>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</si>
  <si>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</si>
  <si>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</si>
  <si>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</si>
  <si>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</si>
  <si>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</si>
  <si>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</si>
  <si>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</si>
  <si>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</si>
  <si>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</si>
  <si>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</si>
  <si>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</si>
  <si>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</si>
  <si>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</si>
  <si>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</si>
  <si>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</si>
  <si>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</si>
  <si>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</si>
  <si>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</si>
  <si>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</si>
  <si>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</si>
  <si>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</si>
  <si>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</si>
  <si>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</si>
  <si>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6.  ottelu</t>
  </si>
  <si>
    <t>Helena Iivanainen</t>
  </si>
  <si>
    <t>6.</t>
  </si>
  <si>
    <t>Kiri</t>
  </si>
  <si>
    <t>7.</t>
  </si>
  <si>
    <t>10.</t>
  </si>
  <si>
    <t>5.</t>
  </si>
  <si>
    <t>11.</t>
  </si>
  <si>
    <t>7.-8.</t>
  </si>
  <si>
    <t>5.-6.</t>
  </si>
  <si>
    <t>9.-10.</t>
  </si>
  <si>
    <t>3.</t>
  </si>
  <si>
    <t>8.</t>
  </si>
  <si>
    <t>16.06. 1968  Jänne - Kiri  4-13</t>
  </si>
  <si>
    <t>24.08. 1968  Kiri - Lippo  5-13</t>
  </si>
  <si>
    <t>2.  ottelu</t>
  </si>
  <si>
    <t>15.06. 1969  Kiri - KeMu  9-0</t>
  </si>
  <si>
    <t xml:space="preserve">  14 v   8 kk 27 pv</t>
  </si>
  <si>
    <t xml:space="preserve">  14 v 11 kk   4 pv</t>
  </si>
  <si>
    <t xml:space="preserve">  15 v   8 kk 26 pv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</si>
  <si>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</si>
  <si>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</si>
  <si>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</si>
  <si>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</si>
  <si>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</si>
  <si>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</si>
  <si>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</si>
  <si>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</si>
  <si>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</si>
  <si>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</si>
  <si>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</si>
  <si>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</si>
  <si>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</si>
  <si>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</si>
  <si>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</si>
  <si>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A</t>
  </si>
  <si>
    <t>Ikä ensimmäisessä ottelussa</t>
  </si>
  <si>
    <t>29.08. 1971  Meilahti, Helsinki</t>
  </si>
  <si>
    <t xml:space="preserve">  4-3</t>
  </si>
  <si>
    <t>vai</t>
  </si>
  <si>
    <t>Olavi Nurmi</t>
  </si>
  <si>
    <t>80</t>
  </si>
  <si>
    <t>27.08. 1972  Meilahti, Helsinki</t>
  </si>
  <si>
    <t xml:space="preserve">  3-2</t>
  </si>
  <si>
    <t>26.08. 1973  Ilmajoki</t>
  </si>
  <si>
    <t>14-3</t>
  </si>
  <si>
    <t>1v</t>
  </si>
  <si>
    <t>27.08. 1975  Hyvinkää</t>
  </si>
  <si>
    <t xml:space="preserve">  6-7</t>
  </si>
  <si>
    <t>Etelä</t>
  </si>
  <si>
    <t>Raimo Piuva</t>
  </si>
  <si>
    <t>08.08. 1976  Kannus</t>
  </si>
  <si>
    <t xml:space="preserve">  8-3</t>
  </si>
  <si>
    <t>600</t>
  </si>
  <si>
    <t>14.08. 1977  Lapua</t>
  </si>
  <si>
    <t xml:space="preserve">  5-5</t>
  </si>
  <si>
    <t>Erkki Leppäniemi</t>
  </si>
  <si>
    <t>767</t>
  </si>
  <si>
    <t>20.07. 1980  Lapua</t>
  </si>
  <si>
    <t xml:space="preserve">  6-5</t>
  </si>
  <si>
    <t>Länsi</t>
  </si>
  <si>
    <t>Paavo Lakaniemi</t>
  </si>
  <si>
    <t>500</t>
  </si>
  <si>
    <t>08.08. 1981  Lammi</t>
  </si>
  <si>
    <t xml:space="preserve">  9-8</t>
  </si>
  <si>
    <t>Risto Pulliainen</t>
  </si>
  <si>
    <t>17 v  11 kk  9 pv</t>
  </si>
  <si>
    <t>MESTARUUSSARJA</t>
  </si>
  <si>
    <t>URA SM-SARJASSA</t>
  </si>
  <si>
    <t>L+T</t>
  </si>
  <si>
    <t>1.</t>
  </si>
  <si>
    <t>2.</t>
  </si>
  <si>
    <t>20.9.1953   Jyväskylä     -     16.6.2014   Jyväskylä</t>
  </si>
  <si>
    <t>myöh. Pitkänen</t>
  </si>
  <si>
    <t>Seurat</t>
  </si>
  <si>
    <t>Kiri = Jyväskylän Kiri  (1930),  kasvattajaseura</t>
  </si>
  <si>
    <t xml:space="preserve">Lyöty </t>
  </si>
  <si>
    <t xml:space="preserve">Tuotu </t>
  </si>
  <si>
    <t xml:space="preserve"> Vuoden lukkari  1976, 1977   &lt;&gt;   Etenijäkuningatar  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</si>
</sst>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165" fontId="1" fillId="4" borderId="15" xfId="0" applyNumberFormat="1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165" fontId="1" fillId="3" borderId="3" xfId="1" applyNumberFormat="1" applyFont="1" applyFill="1" applyBorder="1" applyAlignment="1">
      <alignment horizontal="center"/>
    </xf>
    <xf numFmtId="0" fontId="8" fillId="8" borderId="1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0" customWidth="1"/>
    <col min="4" max="4" width="10" style="71" customWidth="1"/>
    <col min="5" max="12" width="5.7109375" style="71" customWidth="1"/>
    <col min="13" max="13" width="6.28515625" style="71" customWidth="1"/>
    <col min="14" max="14" width="8.28515625" style="71" customWidth="1"/>
    <col min="15" max="15" width="0.42578125" style="71" customWidth="1"/>
    <col min="16" max="18" width="5.7109375" style="133" customWidth="1"/>
    <col min="19" max="19" width="5.7109375" style="121" customWidth="1"/>
    <col min="20" max="20" width="0.7109375" style="36" customWidth="1"/>
    <col min="21" max="28" width="5.7109375" style="71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72" t="s">
        <v>36</v>
      </c>
      <c r="C1" s="2"/>
      <c r="D1" s="3"/>
      <c r="E1" s="4" t="s">
        <v>107</v>
      </c>
      <c r="F1" s="5"/>
      <c r="G1" s="6"/>
      <c r="H1" s="3"/>
      <c r="I1" s="5"/>
      <c r="J1" s="5"/>
      <c r="K1" s="5"/>
      <c r="L1" s="3"/>
      <c r="M1" s="7"/>
      <c r="N1" s="5" t="s">
        <v>108</v>
      </c>
      <c r="O1" s="7"/>
      <c r="P1" s="132"/>
      <c r="Q1" s="132"/>
      <c r="R1" s="13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26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104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22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1968</v>
      </c>
      <c r="C4" s="41" t="s">
        <v>37</v>
      </c>
      <c r="D4" s="10" t="s">
        <v>38</v>
      </c>
      <c r="E4" s="26">
        <v>2</v>
      </c>
      <c r="F4" s="26">
        <v>0</v>
      </c>
      <c r="G4" s="26">
        <v>0</v>
      </c>
      <c r="H4" s="26">
        <v>1</v>
      </c>
      <c r="I4" s="73"/>
      <c r="J4" s="73"/>
      <c r="K4" s="73"/>
      <c r="L4" s="73"/>
      <c r="M4" s="73"/>
      <c r="N4" s="73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1969</v>
      </c>
      <c r="C5" s="41" t="s">
        <v>39</v>
      </c>
      <c r="D5" s="39" t="s">
        <v>38</v>
      </c>
      <c r="E5" s="26">
        <v>10</v>
      </c>
      <c r="F5" s="26">
        <v>2</v>
      </c>
      <c r="G5" s="26">
        <v>7</v>
      </c>
      <c r="H5" s="26">
        <v>9</v>
      </c>
      <c r="I5" s="73"/>
      <c r="J5" s="73"/>
      <c r="K5" s="73"/>
      <c r="L5" s="73"/>
      <c r="M5" s="73"/>
      <c r="N5" s="7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1970</v>
      </c>
      <c r="C6" s="41" t="s">
        <v>40</v>
      </c>
      <c r="D6" s="10" t="s">
        <v>38</v>
      </c>
      <c r="E6" s="26">
        <v>10</v>
      </c>
      <c r="F6" s="26">
        <v>1</v>
      </c>
      <c r="G6" s="26">
        <v>9</v>
      </c>
      <c r="H6" s="26">
        <v>12</v>
      </c>
      <c r="I6" s="73"/>
      <c r="J6" s="73"/>
      <c r="K6" s="73"/>
      <c r="L6" s="73"/>
      <c r="M6" s="73"/>
      <c r="N6" s="7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>
        <v>1</v>
      </c>
      <c r="AA6" s="27">
        <v>0</v>
      </c>
      <c r="AB6" s="27">
        <v>1</v>
      </c>
      <c r="AC6" s="27">
        <v>2</v>
      </c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1971</v>
      </c>
      <c r="C7" s="41" t="s">
        <v>37</v>
      </c>
      <c r="D7" s="10" t="s">
        <v>38</v>
      </c>
      <c r="E7" s="26">
        <v>9</v>
      </c>
      <c r="F7" s="26">
        <v>2</v>
      </c>
      <c r="G7" s="26">
        <v>3</v>
      </c>
      <c r="H7" s="26">
        <v>15</v>
      </c>
      <c r="I7" s="73"/>
      <c r="J7" s="73"/>
      <c r="K7" s="73"/>
      <c r="L7" s="73"/>
      <c r="M7" s="73"/>
      <c r="N7" s="73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1972</v>
      </c>
      <c r="C8" s="41" t="s">
        <v>41</v>
      </c>
      <c r="D8" s="39" t="s">
        <v>38</v>
      </c>
      <c r="E8" s="26">
        <v>10</v>
      </c>
      <c r="F8" s="26">
        <v>1</v>
      </c>
      <c r="G8" s="26">
        <v>8</v>
      </c>
      <c r="H8" s="26">
        <v>4</v>
      </c>
      <c r="I8" s="73"/>
      <c r="J8" s="73"/>
      <c r="K8" s="73"/>
      <c r="L8" s="73"/>
      <c r="M8" s="73"/>
      <c r="N8" s="7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1973</v>
      </c>
      <c r="C9" s="41" t="s">
        <v>42</v>
      </c>
      <c r="D9" s="10" t="s">
        <v>38</v>
      </c>
      <c r="E9" s="26">
        <v>8</v>
      </c>
      <c r="F9" s="26">
        <v>2</v>
      </c>
      <c r="G9" s="26">
        <v>5</v>
      </c>
      <c r="H9" s="26">
        <v>8</v>
      </c>
      <c r="I9" s="73"/>
      <c r="J9" s="73"/>
      <c r="K9" s="73"/>
      <c r="L9" s="73"/>
      <c r="M9" s="73"/>
      <c r="N9" s="73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1975</v>
      </c>
      <c r="C10" s="41" t="s">
        <v>43</v>
      </c>
      <c r="D10" s="39" t="s">
        <v>38</v>
      </c>
      <c r="E10" s="26">
        <v>10</v>
      </c>
      <c r="F10" s="26">
        <v>1</v>
      </c>
      <c r="G10" s="26">
        <v>4</v>
      </c>
      <c r="H10" s="26">
        <v>17</v>
      </c>
      <c r="I10" s="73"/>
      <c r="J10" s="73"/>
      <c r="K10" s="73"/>
      <c r="L10" s="73"/>
      <c r="M10" s="73"/>
      <c r="N10" s="73"/>
      <c r="O10" s="24"/>
      <c r="P10" s="18"/>
      <c r="Q10" s="18" t="s">
        <v>40</v>
      </c>
      <c r="R10" s="18"/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1976</v>
      </c>
      <c r="C11" s="41" t="s">
        <v>43</v>
      </c>
      <c r="D11" s="39" t="s">
        <v>38</v>
      </c>
      <c r="E11" s="26">
        <v>10</v>
      </c>
      <c r="F11" s="26">
        <v>0</v>
      </c>
      <c r="G11" s="26">
        <v>3</v>
      </c>
      <c r="H11" s="26">
        <v>15</v>
      </c>
      <c r="I11" s="73"/>
      <c r="J11" s="73"/>
      <c r="K11" s="73"/>
      <c r="L11" s="73"/>
      <c r="M11" s="73"/>
      <c r="N11" s="73"/>
      <c r="O11" s="24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1977</v>
      </c>
      <c r="C12" s="41" t="s">
        <v>44</v>
      </c>
      <c r="D12" s="39" t="s">
        <v>38</v>
      </c>
      <c r="E12" s="26">
        <v>10</v>
      </c>
      <c r="F12" s="26">
        <v>2</v>
      </c>
      <c r="G12" s="26">
        <v>10</v>
      </c>
      <c r="H12" s="26">
        <v>28</v>
      </c>
      <c r="I12" s="73"/>
      <c r="J12" s="73"/>
      <c r="K12" s="73"/>
      <c r="L12" s="73"/>
      <c r="M12" s="73"/>
      <c r="N12" s="73"/>
      <c r="O12" s="24"/>
      <c r="P12" s="18"/>
      <c r="Q12" s="26" t="s">
        <v>106</v>
      </c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1978</v>
      </c>
      <c r="C13" s="41" t="s">
        <v>44</v>
      </c>
      <c r="D13" s="39" t="s">
        <v>38</v>
      </c>
      <c r="E13" s="26">
        <v>10</v>
      </c>
      <c r="F13" s="26">
        <v>3</v>
      </c>
      <c r="G13" s="26">
        <v>10</v>
      </c>
      <c r="H13" s="26">
        <v>20</v>
      </c>
      <c r="I13" s="73"/>
      <c r="J13" s="73"/>
      <c r="K13" s="73"/>
      <c r="L13" s="73"/>
      <c r="M13" s="73"/>
      <c r="N13" s="73"/>
      <c r="O13" s="24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>
        <v>2</v>
      </c>
      <c r="AA13" s="27">
        <v>0</v>
      </c>
      <c r="AB13" s="27">
        <v>0</v>
      </c>
      <c r="AC13" s="27">
        <v>2</v>
      </c>
      <c r="AD13" s="27"/>
      <c r="AE13" s="26"/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1979</v>
      </c>
      <c r="C14" s="41" t="s">
        <v>45</v>
      </c>
      <c r="D14" s="39" t="s">
        <v>38</v>
      </c>
      <c r="E14" s="26">
        <v>7</v>
      </c>
      <c r="F14" s="26">
        <v>1</v>
      </c>
      <c r="G14" s="26">
        <v>10</v>
      </c>
      <c r="H14" s="26">
        <v>20</v>
      </c>
      <c r="I14" s="73"/>
      <c r="J14" s="73"/>
      <c r="K14" s="73"/>
      <c r="L14" s="73"/>
      <c r="M14" s="73"/>
      <c r="N14" s="73"/>
      <c r="O14" s="24"/>
      <c r="P14" s="18"/>
      <c r="Q14" s="18" t="s">
        <v>41</v>
      </c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>
        <v>1</v>
      </c>
      <c r="AA14" s="27">
        <v>3</v>
      </c>
      <c r="AB14" s="27">
        <v>5</v>
      </c>
      <c r="AC14" s="27">
        <v>6</v>
      </c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1980</v>
      </c>
      <c r="C15" s="41" t="s">
        <v>46</v>
      </c>
      <c r="D15" s="10" t="s">
        <v>38</v>
      </c>
      <c r="E15" s="26">
        <v>10</v>
      </c>
      <c r="F15" s="26">
        <v>0</v>
      </c>
      <c r="G15" s="26">
        <v>9</v>
      </c>
      <c r="H15" s="26">
        <v>31</v>
      </c>
      <c r="I15" s="73"/>
      <c r="J15" s="73"/>
      <c r="K15" s="73"/>
      <c r="L15" s="73"/>
      <c r="M15" s="73"/>
      <c r="N15" s="73"/>
      <c r="O15" s="24"/>
      <c r="P15" s="18"/>
      <c r="Q15" s="26" t="s">
        <v>105</v>
      </c>
      <c r="R15" s="18" t="s">
        <v>37</v>
      </c>
      <c r="S15" s="18"/>
      <c r="T15" s="24" t="e">
        <f t="shared" si="0"/>
        <v>#DIV/0!</v>
      </c>
      <c r="U15" s="26">
        <v>6</v>
      </c>
      <c r="V15" s="26">
        <v>1</v>
      </c>
      <c r="W15" s="26">
        <v>3</v>
      </c>
      <c r="X15" s="26">
        <v>9</v>
      </c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1981</v>
      </c>
      <c r="C16" s="26" t="s">
        <v>47</v>
      </c>
      <c r="D16" s="39" t="s">
        <v>38</v>
      </c>
      <c r="E16" s="26">
        <v>18</v>
      </c>
      <c r="F16" s="26">
        <v>1</v>
      </c>
      <c r="G16" s="26">
        <v>9</v>
      </c>
      <c r="H16" s="26">
        <v>23</v>
      </c>
      <c r="I16" s="26">
        <v>83</v>
      </c>
      <c r="J16" s="26">
        <v>20</v>
      </c>
      <c r="K16" s="26">
        <v>28</v>
      </c>
      <c r="L16" s="26">
        <v>25</v>
      </c>
      <c r="M16" s="26">
        <v>10</v>
      </c>
      <c r="N16" s="134">
        <v>0.59848484848484851</v>
      </c>
      <c r="O16" s="24">
        <v>132</v>
      </c>
      <c r="P16" s="18"/>
      <c r="Q16" s="18"/>
      <c r="R16" s="18"/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1">SUM(E4:E16)</f>
        <v>124</v>
      </c>
      <c r="F17" s="18">
        <f t="shared" si="1"/>
        <v>16</v>
      </c>
      <c r="G17" s="18">
        <f t="shared" si="1"/>
        <v>87</v>
      </c>
      <c r="H17" s="18">
        <f t="shared" si="1"/>
        <v>203</v>
      </c>
      <c r="I17" s="18">
        <f t="shared" si="1"/>
        <v>83</v>
      </c>
      <c r="J17" s="18">
        <f t="shared" si="1"/>
        <v>20</v>
      </c>
      <c r="K17" s="18">
        <f t="shared" si="1"/>
        <v>28</v>
      </c>
      <c r="L17" s="18">
        <f t="shared" si="1"/>
        <v>25</v>
      </c>
      <c r="M17" s="18">
        <f t="shared" si="1"/>
        <v>10</v>
      </c>
      <c r="N17" s="30">
        <v>0.59799999999999998</v>
      </c>
      <c r="O17" s="31">
        <f>SUM(O15:O16)</f>
        <v>132</v>
      </c>
      <c r="P17" s="18"/>
      <c r="Q17" s="18"/>
      <c r="R17" s="18"/>
      <c r="S17" s="18"/>
      <c r="T17" s="1"/>
      <c r="U17" s="18">
        <f t="shared" ref="U17:AJ17" si="2">SUM(U4:U16)</f>
        <v>6</v>
      </c>
      <c r="V17" s="18">
        <f t="shared" si="2"/>
        <v>1</v>
      </c>
      <c r="W17" s="18">
        <f t="shared" si="2"/>
        <v>3</v>
      </c>
      <c r="X17" s="18">
        <f t="shared" si="2"/>
        <v>9</v>
      </c>
      <c r="Y17" s="18">
        <f t="shared" si="2"/>
        <v>0</v>
      </c>
      <c r="Z17" s="18">
        <f t="shared" si="2"/>
        <v>4</v>
      </c>
      <c r="AA17" s="18">
        <f t="shared" si="2"/>
        <v>3</v>
      </c>
      <c r="AB17" s="18">
        <f t="shared" si="2"/>
        <v>6</v>
      </c>
      <c r="AC17" s="18">
        <f t="shared" si="2"/>
        <v>10</v>
      </c>
      <c r="AD17" s="18">
        <f t="shared" si="2"/>
        <v>0</v>
      </c>
      <c r="AE17" s="18">
        <f t="shared" si="2"/>
        <v>8</v>
      </c>
      <c r="AF17" s="18">
        <f t="shared" si="2"/>
        <v>0</v>
      </c>
      <c r="AG17" s="18">
        <f t="shared" si="2"/>
        <v>0</v>
      </c>
      <c r="AH17" s="18">
        <f t="shared" si="2"/>
        <v>0</v>
      </c>
      <c r="AI17" s="18">
        <f t="shared" si="2"/>
        <v>0</v>
      </c>
      <c r="AJ17" s="18">
        <f t="shared" si="2"/>
        <v>1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8" t="s">
        <v>2</v>
      </c>
      <c r="C18" s="32"/>
      <c r="D18" s="33">
        <v>768.7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5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103</v>
      </c>
      <c r="C20" s="38"/>
      <c r="D20" s="38"/>
      <c r="E20" s="18" t="s">
        <v>4</v>
      </c>
      <c r="F20" s="18" t="s">
        <v>12</v>
      </c>
      <c r="G20" s="15" t="s">
        <v>13</v>
      </c>
      <c r="H20" s="18" t="s">
        <v>14</v>
      </c>
      <c r="I20" s="18" t="s">
        <v>3</v>
      </c>
      <c r="J20" s="1"/>
      <c r="K20" s="18" t="s">
        <v>23</v>
      </c>
      <c r="L20" s="18" t="s">
        <v>24</v>
      </c>
      <c r="M20" s="18" t="s">
        <v>25</v>
      </c>
      <c r="N20" s="30" t="s">
        <v>33</v>
      </c>
      <c r="O20" s="24"/>
      <c r="P20" s="39" t="s">
        <v>30</v>
      </c>
      <c r="Q20" s="12"/>
      <c r="R20" s="12"/>
      <c r="S20" s="40"/>
      <c r="T20" s="40"/>
      <c r="U20" s="40"/>
      <c r="V20" s="40"/>
      <c r="W20" s="40"/>
      <c r="X20" s="40"/>
      <c r="Y20" s="12"/>
      <c r="Z20" s="12"/>
      <c r="AA20" s="12"/>
      <c r="AB20" s="40"/>
      <c r="AC20" s="40"/>
      <c r="AD20" s="12"/>
      <c r="AE20" s="12"/>
      <c r="AF20" s="12"/>
      <c r="AG20" s="12"/>
      <c r="AH20" s="12"/>
      <c r="AI20" s="12"/>
      <c r="AJ20" s="42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15</v>
      </c>
      <c r="C21" s="12"/>
      <c r="D21" s="42"/>
      <c r="E21" s="26">
        <f>PRODUCT(E17)</f>
        <v>124</v>
      </c>
      <c r="F21" s="26">
        <f>PRODUCT(F17)</f>
        <v>16</v>
      </c>
      <c r="G21" s="26">
        <f>PRODUCT(G17)</f>
        <v>87</v>
      </c>
      <c r="H21" s="26">
        <f>PRODUCT(H17)</f>
        <v>203</v>
      </c>
      <c r="I21" s="26">
        <f>PRODUCT(I17)</f>
        <v>83</v>
      </c>
      <c r="J21" s="1"/>
      <c r="K21" s="43">
        <f>PRODUCT((F21+G21)/E21)</f>
        <v>0.83064516129032262</v>
      </c>
      <c r="L21" s="43">
        <f>PRODUCT(H21/E21)</f>
        <v>1.6370967741935485</v>
      </c>
      <c r="M21" s="43">
        <f>PRODUCT(83/18)</f>
        <v>4.6111111111111107</v>
      </c>
      <c r="N21" s="29">
        <v>0.59799999999999998</v>
      </c>
      <c r="O21" s="24">
        <f>PRODUCT(O17)</f>
        <v>132</v>
      </c>
      <c r="P21" s="44" t="s">
        <v>31</v>
      </c>
      <c r="Q21" s="45"/>
      <c r="R21" s="46" t="s">
        <v>48</v>
      </c>
      <c r="S21" s="46"/>
      <c r="T21" s="46"/>
      <c r="U21" s="46"/>
      <c r="V21" s="46"/>
      <c r="W21" s="46"/>
      <c r="X21" s="46"/>
      <c r="Y21" s="47" t="s">
        <v>34</v>
      </c>
      <c r="Z21" s="46"/>
      <c r="AA21" s="46" t="s">
        <v>52</v>
      </c>
      <c r="AB21" s="46"/>
      <c r="AC21" s="46"/>
      <c r="AD21" s="46"/>
      <c r="AE21" s="46"/>
      <c r="AF21" s="46"/>
      <c r="AG21" s="46"/>
      <c r="AH21" s="46"/>
      <c r="AI21" s="46"/>
      <c r="AJ21" s="138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8" t="s">
        <v>16</v>
      </c>
      <c r="C22" s="49"/>
      <c r="D22" s="50"/>
      <c r="E22" s="26">
        <f>PRODUCT(U17)</f>
        <v>6</v>
      </c>
      <c r="F22" s="26">
        <f>PRODUCT(V17)</f>
        <v>1</v>
      </c>
      <c r="G22" s="26">
        <f>PRODUCT(W17)</f>
        <v>3</v>
      </c>
      <c r="H22" s="26">
        <f>PRODUCT(X17)</f>
        <v>9</v>
      </c>
      <c r="I22" s="26">
        <f>PRODUCT(Y17)</f>
        <v>0</v>
      </c>
      <c r="J22" s="1"/>
      <c r="K22" s="43">
        <f>PRODUCT((F22+G22)/E22)</f>
        <v>0.66666666666666663</v>
      </c>
      <c r="L22" s="43">
        <f>PRODUCT(H22/E22)</f>
        <v>1.5</v>
      </c>
      <c r="M22" s="43"/>
      <c r="N22" s="29"/>
      <c r="O22" s="24"/>
      <c r="P22" s="51" t="s">
        <v>111</v>
      </c>
      <c r="Q22" s="52"/>
      <c r="R22" s="53" t="s">
        <v>51</v>
      </c>
      <c r="S22" s="53"/>
      <c r="T22" s="53"/>
      <c r="U22" s="53"/>
      <c r="V22" s="53"/>
      <c r="W22" s="53"/>
      <c r="X22" s="53"/>
      <c r="Y22" s="54" t="s">
        <v>35</v>
      </c>
      <c r="Z22" s="53"/>
      <c r="AA22" s="53" t="s">
        <v>54</v>
      </c>
      <c r="AB22" s="53"/>
      <c r="AC22" s="53"/>
      <c r="AD22" s="53"/>
      <c r="AE22" s="53"/>
      <c r="AF22" s="53"/>
      <c r="AG22" s="53"/>
      <c r="AH22" s="53"/>
      <c r="AI22" s="53"/>
      <c r="AJ22" s="139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5" t="s">
        <v>17</v>
      </c>
      <c r="C23" s="56"/>
      <c r="D23" s="57"/>
      <c r="E23" s="27">
        <f>PRODUCT(Z17)</f>
        <v>4</v>
      </c>
      <c r="F23" s="27">
        <f>PRODUCT(AA17)</f>
        <v>3</v>
      </c>
      <c r="G23" s="27">
        <f>PRODUCT(AB17)</f>
        <v>6</v>
      </c>
      <c r="H23" s="27">
        <f>PRODUCT(AC17)</f>
        <v>10</v>
      </c>
      <c r="I23" s="27">
        <f>PRODUCT(AD17)</f>
        <v>0</v>
      </c>
      <c r="J23" s="1"/>
      <c r="K23" s="58">
        <f>PRODUCT((F23+G23)/E23)</f>
        <v>2.25</v>
      </c>
      <c r="L23" s="58">
        <f>PRODUCT(H23/E23)</f>
        <v>2.5</v>
      </c>
      <c r="M23" s="58"/>
      <c r="N23" s="59"/>
      <c r="O23" s="24"/>
      <c r="P23" s="51" t="s">
        <v>112</v>
      </c>
      <c r="Q23" s="52"/>
      <c r="R23" s="53" t="s">
        <v>49</v>
      </c>
      <c r="S23" s="53"/>
      <c r="T23" s="53"/>
      <c r="U23" s="53"/>
      <c r="V23" s="53"/>
      <c r="W23" s="53"/>
      <c r="X23" s="53"/>
      <c r="Y23" s="54" t="s">
        <v>50</v>
      </c>
      <c r="Z23" s="53"/>
      <c r="AA23" s="53" t="s">
        <v>53</v>
      </c>
      <c r="AB23" s="53"/>
      <c r="AC23" s="53"/>
      <c r="AD23" s="53"/>
      <c r="AE23" s="53"/>
      <c r="AF23" s="53"/>
      <c r="AG23" s="53"/>
      <c r="AH23" s="53"/>
      <c r="AI23" s="53"/>
      <c r="AJ23" s="139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0" t="s">
        <v>18</v>
      </c>
      <c r="C24" s="61"/>
      <c r="D24" s="62"/>
      <c r="E24" s="18">
        <f>SUM(E21:E23)</f>
        <v>134</v>
      </c>
      <c r="F24" s="18">
        <f>SUM(F21:F23)</f>
        <v>20</v>
      </c>
      <c r="G24" s="18">
        <f>SUM(G21:G23)</f>
        <v>96</v>
      </c>
      <c r="H24" s="18">
        <f>SUM(H21:H23)</f>
        <v>222</v>
      </c>
      <c r="I24" s="18">
        <f>SUM(I21:I23)</f>
        <v>83</v>
      </c>
      <c r="J24" s="1"/>
      <c r="K24" s="63">
        <f>PRODUCT((F24+G24)/E24)</f>
        <v>0.86567164179104472</v>
      </c>
      <c r="L24" s="63">
        <f>PRODUCT(H24/E24)</f>
        <v>1.6567164179104477</v>
      </c>
      <c r="M24" s="63">
        <v>4.6100000000000003</v>
      </c>
      <c r="N24" s="30">
        <v>0.59799999999999998</v>
      </c>
      <c r="O24" s="24">
        <f>SUM(O21:O23)</f>
        <v>132</v>
      </c>
      <c r="P24" s="64" t="s">
        <v>32</v>
      </c>
      <c r="Q24" s="65"/>
      <c r="R24" s="66" t="s">
        <v>51</v>
      </c>
      <c r="S24" s="66"/>
      <c r="T24" s="66"/>
      <c r="U24" s="66"/>
      <c r="V24" s="66"/>
      <c r="W24" s="66"/>
      <c r="X24" s="66"/>
      <c r="Y24" s="67" t="s">
        <v>35</v>
      </c>
      <c r="Z24" s="66"/>
      <c r="AA24" s="66" t="s">
        <v>54</v>
      </c>
      <c r="AB24" s="66"/>
      <c r="AC24" s="66"/>
      <c r="AD24" s="66"/>
      <c r="AE24" s="66"/>
      <c r="AF24" s="66"/>
      <c r="AG24" s="66"/>
      <c r="AH24" s="66"/>
      <c r="AI24" s="66"/>
      <c r="AJ24" s="140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37"/>
      <c r="R25" s="1"/>
      <c r="S25" s="1"/>
      <c r="T25" s="24"/>
      <c r="U25" s="24"/>
      <c r="V25" s="68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9" t="s">
        <v>113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6"/>
      <c r="O26" s="11"/>
      <c r="P26" s="12"/>
      <c r="Q26" s="12"/>
      <c r="R26" s="12"/>
      <c r="S26" s="12"/>
      <c r="T26" s="11"/>
      <c r="U26" s="11"/>
      <c r="V26" s="137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42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1"/>
      <c r="K27" s="37"/>
      <c r="L27" s="37"/>
      <c r="M27" s="37"/>
      <c r="N27" s="34"/>
      <c r="O27" s="24"/>
      <c r="P27" s="1"/>
      <c r="Q27" s="37"/>
      <c r="R27" s="1"/>
      <c r="S27" s="1"/>
      <c r="T27" s="24"/>
      <c r="U27" s="24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 t="s">
        <v>109</v>
      </c>
      <c r="C28" s="1"/>
      <c r="D28" s="1" t="s">
        <v>110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68"/>
      <c r="W28" s="68"/>
      <c r="X28" s="24"/>
      <c r="Y28" s="24"/>
      <c r="Z28" s="24"/>
      <c r="AA28" s="24"/>
      <c r="AB28" s="68"/>
      <c r="AC28" s="24"/>
      <c r="AD28" s="24"/>
      <c r="AE28" s="24"/>
      <c r="AF28" s="24"/>
      <c r="AG28" s="24"/>
      <c r="AH28" s="24"/>
      <c r="AI28" s="24"/>
      <c r="AJ28" s="24"/>
      <c r="AK28" s="8"/>
      <c r="AL28" s="8"/>
      <c r="AM28" s="8"/>
      <c r="AN28" s="8"/>
      <c r="AO28" s="69"/>
      <c r="AP28" s="69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8"/>
      <c r="W29" s="68"/>
      <c r="X29" s="24"/>
      <c r="Y29" s="24"/>
      <c r="Z29" s="24"/>
      <c r="AA29" s="24"/>
      <c r="AB29" s="68"/>
      <c r="AC29" s="24"/>
      <c r="AD29" s="24"/>
      <c r="AE29" s="24"/>
      <c r="AF29" s="24"/>
      <c r="AG29" s="24"/>
      <c r="AH29" s="24"/>
      <c r="AI29" s="24"/>
      <c r="AJ29" s="24"/>
      <c r="AK29" s="8"/>
      <c r="AL29" s="8"/>
      <c r="AM29" s="8"/>
      <c r="AN29" s="8"/>
      <c r="AO29" s="69"/>
      <c r="AP29" s="69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8"/>
      <c r="W30" s="68"/>
      <c r="X30" s="24"/>
      <c r="Y30" s="24"/>
      <c r="Z30" s="24"/>
      <c r="AA30" s="24"/>
      <c r="AB30" s="68"/>
      <c r="AC30" s="24"/>
      <c r="AD30" s="24"/>
      <c r="AE30" s="24"/>
      <c r="AF30" s="24"/>
      <c r="AG30" s="24"/>
      <c r="AH30" s="24"/>
      <c r="AI30" s="24"/>
      <c r="AJ30" s="24"/>
      <c r="AK30" s="8"/>
      <c r="AL30" s="8"/>
      <c r="AM30" s="8"/>
      <c r="AN30" s="8"/>
      <c r="AO30" s="69"/>
      <c r="AP30" s="69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8"/>
      <c r="W31" s="68"/>
      <c r="X31" s="24"/>
      <c r="Y31" s="24"/>
      <c r="Z31" s="24"/>
      <c r="AA31" s="24"/>
      <c r="AB31" s="68"/>
      <c r="AC31" s="24"/>
      <c r="AD31" s="24"/>
      <c r="AE31" s="24"/>
      <c r="AF31" s="24"/>
      <c r="AG31" s="24"/>
      <c r="AH31" s="24"/>
      <c r="AI31" s="24"/>
      <c r="AJ31" s="24"/>
      <c r="AK31" s="8"/>
      <c r="AL31" s="8"/>
      <c r="AM31" s="8"/>
      <c r="AN31" s="8"/>
      <c r="AO31" s="69"/>
      <c r="AP31" s="69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68"/>
      <c r="W32" s="68"/>
      <c r="X32" s="24"/>
      <c r="Y32" s="24"/>
      <c r="Z32" s="24"/>
      <c r="AA32" s="24"/>
      <c r="AB32" s="68"/>
      <c r="AC32" s="24"/>
      <c r="AD32" s="24"/>
      <c r="AE32" s="24"/>
      <c r="AF32" s="24"/>
      <c r="AG32" s="24"/>
      <c r="AH32" s="24"/>
      <c r="AI32" s="24"/>
      <c r="AJ32" s="24"/>
      <c r="AK32" s="8"/>
      <c r="AL32" s="8"/>
      <c r="AM32" s="8"/>
      <c r="AN32" s="8"/>
      <c r="AO32" s="69"/>
      <c r="AP32" s="69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1"/>
      <c r="V33" s="37"/>
      <c r="W33" s="1"/>
      <c r="X33" s="1"/>
      <c r="Y33" s="24"/>
      <c r="Z33" s="24"/>
      <c r="AA33" s="68"/>
      <c r="AB33" s="68"/>
      <c r="AC33" s="24"/>
      <c r="AD33" s="24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69"/>
      <c r="AP33" s="69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68"/>
      <c r="AB34" s="68"/>
      <c r="AC34" s="24"/>
      <c r="AD34" s="24"/>
      <c r="AE34" s="24"/>
      <c r="AF34" s="24"/>
      <c r="AG34" s="24"/>
      <c r="AH34" s="24"/>
      <c r="AI34" s="24"/>
      <c r="AJ34" s="24"/>
      <c r="AK34" s="8"/>
      <c r="AL34" s="8"/>
      <c r="AM34" s="8"/>
      <c r="AN34" s="8"/>
      <c r="AO34" s="69"/>
      <c r="AP34" s="69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68"/>
      <c r="AB35" s="68"/>
      <c r="AC35" s="24"/>
      <c r="AD35" s="24"/>
      <c r="AE35" s="24"/>
      <c r="AF35" s="24"/>
      <c r="AG35" s="24"/>
      <c r="AH35" s="24"/>
      <c r="AI35" s="24"/>
      <c r="AJ35" s="24"/>
      <c r="AK35" s="8"/>
      <c r="AL35" s="8"/>
      <c r="AM35" s="8"/>
      <c r="AN35" s="8"/>
      <c r="AO35" s="69"/>
      <c r="AP35" s="69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68"/>
      <c r="AB36" s="68"/>
      <c r="AC36" s="24"/>
      <c r="AD36" s="24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69"/>
      <c r="AP36" s="69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68"/>
      <c r="AB37" s="68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69"/>
      <c r="AP37" s="69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68"/>
      <c r="AB38" s="68"/>
      <c r="AC38" s="24"/>
      <c r="AD38" s="24"/>
      <c r="AE38" s="24"/>
      <c r="AF38" s="24"/>
      <c r="AG38" s="24"/>
      <c r="AH38" s="24"/>
      <c r="AI38" s="24"/>
      <c r="AJ38" s="24"/>
      <c r="AK38" s="8"/>
      <c r="AL38" s="8"/>
      <c r="AM38" s="8"/>
      <c r="AN38" s="8"/>
      <c r="AO38" s="69"/>
      <c r="AP38" s="69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68"/>
      <c r="AB39" s="68"/>
      <c r="AC39" s="24"/>
      <c r="AD39" s="24"/>
      <c r="AE39" s="24"/>
      <c r="AF39" s="24"/>
      <c r="AG39" s="24"/>
      <c r="AH39" s="24"/>
      <c r="AI39" s="24"/>
      <c r="AJ39" s="24"/>
      <c r="AK39" s="8"/>
      <c r="AL39" s="8"/>
      <c r="AM39" s="8"/>
      <c r="AN39" s="8"/>
      <c r="AO39" s="69"/>
      <c r="AP39" s="69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68"/>
      <c r="AB40" s="68"/>
      <c r="AC40" s="24"/>
      <c r="AD40" s="24"/>
      <c r="AE40" s="24"/>
      <c r="AF40" s="24"/>
      <c r="AG40" s="24"/>
      <c r="AH40" s="24"/>
      <c r="AI40" s="24"/>
      <c r="AJ40" s="24"/>
      <c r="AK40" s="8"/>
      <c r="AL40" s="8"/>
      <c r="AM40" s="8"/>
      <c r="AN40" s="8"/>
      <c r="AO40" s="69"/>
      <c r="AP40" s="69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68"/>
      <c r="AB41" s="68"/>
      <c r="AC41" s="24"/>
      <c r="AD41" s="24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69"/>
      <c r="AP41" s="69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68"/>
      <c r="AB42" s="68"/>
      <c r="AC42" s="24"/>
      <c r="AD42" s="24"/>
      <c r="AE42" s="24"/>
      <c r="AF42" s="24"/>
      <c r="AG42" s="24"/>
      <c r="AH42" s="24"/>
      <c r="AI42" s="24"/>
      <c r="AJ42" s="24"/>
      <c r="AK42" s="8"/>
      <c r="AL42" s="8"/>
      <c r="AM42" s="8"/>
      <c r="AN42" s="8"/>
      <c r="AO42" s="69"/>
      <c r="AP42" s="69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68"/>
      <c r="AB43" s="68"/>
      <c r="AC43" s="24"/>
      <c r="AD43" s="24"/>
      <c r="AE43" s="24"/>
      <c r="AF43" s="24"/>
      <c r="AG43" s="24"/>
      <c r="AH43" s="24"/>
      <c r="AI43" s="24"/>
      <c r="AJ43" s="24"/>
      <c r="AK43" s="8"/>
      <c r="AL43" s="8"/>
      <c r="AM43" s="8"/>
      <c r="AN43" s="8"/>
      <c r="AO43" s="69"/>
      <c r="AP43" s="69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68"/>
      <c r="AC44" s="24"/>
      <c r="AD44" s="24"/>
      <c r="AE44" s="24"/>
      <c r="AF44" s="24"/>
      <c r="AG44" s="24"/>
      <c r="AH44" s="24"/>
      <c r="AI44" s="24"/>
      <c r="AJ44" s="24"/>
      <c r="AK44" s="8"/>
      <c r="AL44" s="8"/>
      <c r="AM44" s="8"/>
      <c r="AN44" s="8"/>
      <c r="AO44" s="69"/>
      <c r="AP44" s="69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68"/>
      <c r="AB45" s="68"/>
      <c r="AC45" s="24"/>
      <c r="AD45" s="24"/>
      <c r="AE45" s="24"/>
      <c r="AF45" s="24"/>
      <c r="AG45" s="24"/>
      <c r="AH45" s="24"/>
      <c r="AI45" s="24"/>
      <c r="AJ45" s="24"/>
      <c r="AK45" s="8"/>
      <c r="AL45" s="8"/>
      <c r="AM45" s="8"/>
      <c r="AN45" s="8"/>
      <c r="AO45" s="69"/>
      <c r="AP45" s="69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68"/>
      <c r="AC46" s="24"/>
      <c r="AD46" s="24"/>
      <c r="AE46" s="24"/>
      <c r="AF46" s="24"/>
      <c r="AG46" s="24"/>
      <c r="AH46" s="24"/>
      <c r="AI46" s="24"/>
      <c r="AJ46" s="24"/>
      <c r="AK46" s="8"/>
      <c r="AL46" s="8"/>
      <c r="AM46" s="8"/>
      <c r="AN46" s="8"/>
      <c r="AO46" s="69"/>
      <c r="AP46" s="69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8"/>
      <c r="AB47" s="68"/>
      <c r="AC47" s="24"/>
      <c r="AD47" s="24"/>
      <c r="AE47" s="24"/>
      <c r="AF47" s="24"/>
      <c r="AG47" s="24"/>
      <c r="AH47" s="24"/>
      <c r="AI47" s="24"/>
      <c r="AJ47" s="24"/>
      <c r="AK47" s="8"/>
      <c r="AL47" s="8"/>
      <c r="AM47" s="8"/>
      <c r="AN47" s="8"/>
      <c r="AO47" s="69"/>
      <c r="AP47" s="69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68"/>
      <c r="AC48" s="24"/>
      <c r="AD48" s="24"/>
      <c r="AE48" s="24"/>
      <c r="AF48" s="24"/>
      <c r="AG48" s="24"/>
      <c r="AH48" s="24"/>
      <c r="AI48" s="24"/>
      <c r="AJ48" s="24"/>
      <c r="AK48" s="8"/>
      <c r="AL48" s="8"/>
      <c r="AM48" s="8"/>
      <c r="AN48" s="8"/>
      <c r="AO48" s="69"/>
      <c r="AP48" s="69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68"/>
      <c r="AB49" s="68"/>
      <c r="AC49" s="24"/>
      <c r="AD49" s="24"/>
      <c r="AE49" s="24"/>
      <c r="AF49" s="24"/>
      <c r="AG49" s="24"/>
      <c r="AH49" s="24"/>
      <c r="AI49" s="24"/>
      <c r="AJ49" s="24"/>
      <c r="AK49" s="8"/>
      <c r="AL49" s="8"/>
      <c r="AM49" s="8"/>
      <c r="AN49" s="8"/>
      <c r="AO49" s="69"/>
      <c r="AP49" s="69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68"/>
      <c r="AB50" s="68"/>
      <c r="AC50" s="24"/>
      <c r="AD50" s="24"/>
      <c r="AE50" s="24"/>
      <c r="AF50" s="24"/>
      <c r="AG50" s="24"/>
      <c r="AH50" s="24"/>
      <c r="AI50" s="24"/>
      <c r="AJ50" s="24"/>
      <c r="AK50" s="8"/>
      <c r="AL50" s="8"/>
      <c r="AM50" s="8"/>
      <c r="AN50" s="8"/>
      <c r="AO50" s="69"/>
      <c r="AP50" s="69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68"/>
      <c r="AB51" s="68"/>
      <c r="AC51" s="24"/>
      <c r="AD51" s="24"/>
      <c r="AE51" s="24"/>
      <c r="AF51" s="24"/>
      <c r="AG51" s="24"/>
      <c r="AH51" s="24"/>
      <c r="AI51" s="24"/>
      <c r="AJ51" s="24"/>
      <c r="AK51" s="8"/>
      <c r="AL51" s="8"/>
      <c r="AM51" s="8"/>
      <c r="AN51" s="8"/>
      <c r="AO51" s="69"/>
      <c r="AP51" s="69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8"/>
      <c r="Q52" s="8"/>
      <c r="R52" s="8"/>
      <c r="S52" s="1"/>
      <c r="T52" s="24"/>
      <c r="U52" s="1"/>
      <c r="V52" s="37"/>
      <c r="W52" s="1"/>
      <c r="X52" s="1"/>
      <c r="Y52" s="24"/>
      <c r="Z52" s="24"/>
      <c r="AA52" s="68"/>
      <c r="AB52" s="68"/>
      <c r="AC52" s="24"/>
      <c r="AD52" s="24"/>
      <c r="AE52" s="24"/>
      <c r="AF52" s="24"/>
      <c r="AG52" s="24"/>
      <c r="AH52" s="24"/>
      <c r="AI52" s="24"/>
      <c r="AJ52" s="24"/>
      <c r="AK52" s="8"/>
      <c r="AL52" s="8"/>
      <c r="AM52" s="8"/>
      <c r="AN52" s="8"/>
      <c r="AO52" s="69"/>
      <c r="AP52" s="69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8"/>
      <c r="Q53" s="8"/>
      <c r="R53" s="8"/>
      <c r="S53" s="1"/>
      <c r="T53" s="24"/>
      <c r="U53" s="1"/>
      <c r="V53" s="37"/>
      <c r="W53" s="1"/>
      <c r="X53" s="1"/>
      <c r="Y53" s="24"/>
      <c r="Z53" s="24"/>
      <c r="AA53" s="68"/>
      <c r="AB53" s="68"/>
      <c r="AC53" s="24"/>
      <c r="AD53" s="24"/>
      <c r="AE53" s="24"/>
      <c r="AF53" s="24"/>
      <c r="AG53" s="24"/>
      <c r="AH53" s="24"/>
      <c r="AI53" s="24"/>
      <c r="AJ53" s="24"/>
      <c r="AK53" s="8"/>
      <c r="AL53" s="8"/>
      <c r="AM53" s="8"/>
      <c r="AN53" s="8"/>
      <c r="AO53" s="69"/>
      <c r="AP53" s="69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8"/>
      <c r="Q54" s="8"/>
      <c r="R54" s="8"/>
      <c r="S54" s="1"/>
      <c r="T54" s="24"/>
      <c r="U54" s="1"/>
      <c r="V54" s="37"/>
      <c r="W54" s="1"/>
      <c r="X54" s="1"/>
      <c r="Y54" s="24"/>
      <c r="Z54" s="24"/>
      <c r="AA54" s="68"/>
      <c r="AB54" s="68"/>
      <c r="AC54" s="24"/>
      <c r="AD54" s="24"/>
      <c r="AE54" s="24"/>
      <c r="AF54" s="24"/>
      <c r="AG54" s="24"/>
      <c r="AH54" s="24"/>
      <c r="AI54" s="24"/>
      <c r="AJ54" s="24"/>
      <c r="AK54" s="8"/>
      <c r="AL54" s="8"/>
      <c r="AM54" s="8"/>
      <c r="AN54" s="8"/>
      <c r="AO54" s="69"/>
      <c r="AP54" s="69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8"/>
      <c r="Q55" s="8"/>
      <c r="R55" s="8"/>
      <c r="S55" s="1"/>
      <c r="T55" s="24"/>
      <c r="U55" s="1"/>
      <c r="V55" s="37"/>
      <c r="W55" s="1"/>
      <c r="X55" s="1"/>
      <c r="Y55" s="24"/>
      <c r="Z55" s="24"/>
      <c r="AA55" s="68"/>
      <c r="AB55" s="68"/>
      <c r="AC55" s="24"/>
      <c r="AD55" s="24"/>
      <c r="AE55" s="24"/>
      <c r="AF55" s="24"/>
      <c r="AG55" s="24"/>
      <c r="AH55" s="24"/>
      <c r="AI55" s="24"/>
      <c r="AJ55" s="24"/>
      <c r="AK55" s="8"/>
      <c r="AL55" s="8"/>
      <c r="AM55" s="8"/>
      <c r="AN55" s="8"/>
      <c r="AO55" s="69"/>
      <c r="AP55" s="69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8"/>
      <c r="Q56" s="8"/>
      <c r="R56" s="8"/>
      <c r="S56" s="1"/>
      <c r="T56" s="24"/>
      <c r="U56" s="1"/>
      <c r="V56" s="37"/>
      <c r="W56" s="1"/>
      <c r="X56" s="1"/>
      <c r="Y56" s="24"/>
      <c r="Z56" s="24"/>
      <c r="AA56" s="68"/>
      <c r="AB56" s="68"/>
      <c r="AC56" s="24"/>
      <c r="AD56" s="24"/>
      <c r="AE56" s="24"/>
      <c r="AF56" s="24"/>
      <c r="AG56" s="24"/>
      <c r="AH56" s="24"/>
      <c r="AI56" s="24"/>
      <c r="AJ56" s="24"/>
      <c r="AK56" s="8"/>
      <c r="AL56" s="8"/>
      <c r="AM56" s="8"/>
      <c r="AN56" s="8"/>
      <c r="AO56" s="69"/>
      <c r="AP56" s="69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8"/>
      <c r="Q57" s="8"/>
      <c r="R57" s="8"/>
      <c r="S57" s="1"/>
      <c r="T57" s="24"/>
      <c r="U57" s="1"/>
      <c r="V57" s="37"/>
      <c r="W57" s="1"/>
      <c r="X57" s="1"/>
      <c r="Y57" s="24"/>
      <c r="Z57" s="24"/>
      <c r="AA57" s="68"/>
      <c r="AB57" s="68"/>
      <c r="AC57" s="24"/>
      <c r="AD57" s="24"/>
      <c r="AE57" s="24"/>
      <c r="AF57" s="24"/>
      <c r="AG57" s="24"/>
      <c r="AH57" s="24"/>
      <c r="AI57" s="24"/>
      <c r="AJ57" s="24"/>
      <c r="AK57" s="8"/>
      <c r="AL57" s="8"/>
      <c r="AM57" s="8"/>
      <c r="AN57" s="8"/>
      <c r="AO57" s="69"/>
      <c r="AP57" s="69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8"/>
      <c r="Q58" s="8"/>
      <c r="R58" s="8"/>
      <c r="S58" s="1"/>
      <c r="T58" s="24"/>
      <c r="U58" s="1"/>
      <c r="V58" s="37"/>
      <c r="W58" s="1"/>
      <c r="X58" s="1"/>
      <c r="Y58" s="24"/>
      <c r="Z58" s="24"/>
      <c r="AA58" s="68"/>
      <c r="AB58" s="68"/>
      <c r="AC58" s="24"/>
      <c r="AD58" s="24"/>
      <c r="AE58" s="24"/>
      <c r="AF58" s="24"/>
      <c r="AG58" s="24"/>
      <c r="AH58" s="24"/>
      <c r="AI58" s="24"/>
      <c r="AJ58" s="24"/>
      <c r="AK58" s="8"/>
      <c r="AL58" s="8"/>
      <c r="AM58" s="8"/>
      <c r="AN58" s="8"/>
      <c r="AO58" s="69"/>
      <c r="AP58" s="69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8"/>
      <c r="Q59" s="8"/>
      <c r="R59" s="8"/>
      <c r="S59" s="1"/>
      <c r="T59" s="24"/>
      <c r="U59" s="1"/>
      <c r="V59" s="37"/>
      <c r="W59" s="1"/>
      <c r="X59" s="1"/>
      <c r="Y59" s="24"/>
      <c r="Z59" s="24"/>
      <c r="AA59" s="68"/>
      <c r="AB59" s="68"/>
      <c r="AC59" s="24"/>
      <c r="AD59" s="24"/>
      <c r="AE59" s="24"/>
      <c r="AF59" s="24"/>
      <c r="AG59" s="24"/>
      <c r="AH59" s="24"/>
      <c r="AI59" s="24"/>
      <c r="AJ59" s="24"/>
      <c r="AK59" s="8"/>
      <c r="AL59" s="8"/>
      <c r="AM59" s="8"/>
      <c r="AN59" s="8"/>
      <c r="AO59" s="69"/>
      <c r="AP59" s="69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8"/>
      <c r="Q60" s="8"/>
      <c r="R60" s="8"/>
      <c r="S60" s="1"/>
      <c r="T60" s="24"/>
      <c r="U60" s="1"/>
      <c r="V60" s="37"/>
      <c r="W60" s="1"/>
      <c r="X60" s="1"/>
      <c r="Y60" s="24"/>
      <c r="Z60" s="24"/>
      <c r="AA60" s="68"/>
      <c r="AB60" s="68"/>
      <c r="AC60" s="24"/>
      <c r="AD60" s="24"/>
      <c r="AE60" s="24"/>
      <c r="AF60" s="24"/>
      <c r="AG60" s="24"/>
      <c r="AH60" s="24"/>
      <c r="AI60" s="24"/>
      <c r="AJ60" s="24"/>
      <c r="AK60" s="8"/>
      <c r="AL60" s="8"/>
      <c r="AM60" s="8"/>
      <c r="AN60" s="8"/>
      <c r="AO60" s="69"/>
      <c r="AP60" s="69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8"/>
      <c r="Q61" s="8"/>
      <c r="R61" s="8"/>
      <c r="S61" s="1"/>
      <c r="T61" s="24"/>
      <c r="U61" s="1"/>
      <c r="V61" s="37"/>
      <c r="W61" s="1"/>
      <c r="X61" s="1"/>
      <c r="Y61" s="24"/>
      <c r="Z61" s="24"/>
      <c r="AA61" s="68"/>
      <c r="AB61" s="68"/>
      <c r="AC61" s="24"/>
      <c r="AD61" s="24"/>
      <c r="AE61" s="24"/>
      <c r="AF61" s="24"/>
      <c r="AG61" s="24"/>
      <c r="AH61" s="24"/>
      <c r="AI61" s="24"/>
      <c r="AJ61" s="24"/>
      <c r="AK61" s="8"/>
      <c r="AL61" s="8"/>
      <c r="AM61" s="8"/>
      <c r="AN61" s="8"/>
      <c r="AO61" s="69"/>
      <c r="AP61" s="69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8"/>
      <c r="Q62" s="8"/>
      <c r="R62" s="8"/>
      <c r="S62" s="1"/>
      <c r="T62" s="24"/>
      <c r="U62" s="1"/>
      <c r="V62" s="37"/>
      <c r="W62" s="1"/>
      <c r="X62" s="1"/>
      <c r="Y62" s="24"/>
      <c r="Z62" s="24"/>
      <c r="AA62" s="68"/>
      <c r="AB62" s="68"/>
      <c r="AC62" s="24"/>
      <c r="AD62" s="24"/>
      <c r="AE62" s="24"/>
      <c r="AF62" s="24"/>
      <c r="AG62" s="24"/>
      <c r="AH62" s="24"/>
      <c r="AI62" s="24"/>
      <c r="AJ62" s="24"/>
      <c r="AK62" s="8"/>
      <c r="AL62" s="8"/>
      <c r="AM62" s="8"/>
      <c r="AN62" s="8"/>
      <c r="AO62" s="69"/>
      <c r="AP62" s="69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8"/>
      <c r="Q63" s="8"/>
      <c r="R63" s="8"/>
      <c r="S63" s="1"/>
      <c r="T63" s="24"/>
      <c r="U63" s="1"/>
      <c r="V63" s="37"/>
      <c r="W63" s="1"/>
      <c r="X63" s="1"/>
      <c r="Y63" s="24"/>
      <c r="Z63" s="24"/>
      <c r="AA63" s="68"/>
      <c r="AB63" s="68"/>
      <c r="AC63" s="24"/>
      <c r="AD63" s="24"/>
      <c r="AE63" s="24"/>
      <c r="AF63" s="24"/>
      <c r="AG63" s="24"/>
      <c r="AH63" s="24"/>
      <c r="AI63" s="24"/>
      <c r="AJ63" s="24"/>
      <c r="AK63" s="8"/>
      <c r="AL63" s="8"/>
      <c r="AM63" s="8"/>
      <c r="AN63" s="8"/>
      <c r="AO63" s="69"/>
      <c r="AP63" s="69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8"/>
      <c r="Q64" s="8"/>
      <c r="R64" s="8"/>
      <c r="S64" s="1"/>
      <c r="T64" s="24"/>
      <c r="U64" s="1"/>
      <c r="V64" s="37"/>
      <c r="W64" s="1"/>
      <c r="X64" s="1"/>
      <c r="Y64" s="24"/>
      <c r="Z64" s="24"/>
      <c r="AA64" s="68"/>
      <c r="AB64" s="68"/>
      <c r="AC64" s="24"/>
      <c r="AD64" s="24"/>
      <c r="AE64" s="24"/>
      <c r="AF64" s="24"/>
      <c r="AG64" s="24"/>
      <c r="AH64" s="24"/>
      <c r="AI64" s="24"/>
      <c r="AJ64" s="24"/>
      <c r="AK64" s="8"/>
      <c r="AL64" s="8"/>
      <c r="AM64" s="8"/>
      <c r="AN64" s="8"/>
      <c r="AO64" s="69"/>
      <c r="AP64" s="69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8"/>
      <c r="Q65" s="8"/>
      <c r="R65" s="8"/>
      <c r="S65" s="1"/>
      <c r="T65" s="24"/>
      <c r="U65" s="1"/>
      <c r="V65" s="37"/>
      <c r="W65" s="1"/>
      <c r="X65" s="1"/>
      <c r="Y65" s="24"/>
      <c r="Z65" s="24"/>
      <c r="AA65" s="68"/>
      <c r="AB65" s="68"/>
      <c r="AC65" s="24"/>
      <c r="AD65" s="24"/>
      <c r="AE65" s="24"/>
      <c r="AF65" s="24"/>
      <c r="AG65" s="24"/>
      <c r="AH65" s="24"/>
      <c r="AI65" s="24"/>
      <c r="AJ65" s="24"/>
      <c r="AK65" s="8"/>
      <c r="AL65" s="8"/>
      <c r="AM65" s="8"/>
      <c r="AN65" s="8"/>
      <c r="AO65" s="69"/>
      <c r="AP65" s="69"/>
    </row>
    <row r="66" spans="1:42" ht="15" customHeight="1" x14ac:dyDescent="0.25">
      <c r="P66" s="8"/>
      <c r="Q66" s="8"/>
      <c r="R66" s="8"/>
      <c r="S66" s="1"/>
      <c r="T66" s="24"/>
      <c r="AL66" s="8"/>
      <c r="AM66" s="8"/>
      <c r="AN66" s="8"/>
    </row>
    <row r="67" spans="1:42" ht="15" customHeight="1" x14ac:dyDescent="0.25">
      <c r="P67" s="8"/>
      <c r="Q67" s="8"/>
      <c r="R67" s="8"/>
      <c r="S67" s="1"/>
      <c r="T67" s="24"/>
      <c r="AL67" s="8"/>
      <c r="AM67" s="8"/>
      <c r="AN67" s="8"/>
    </row>
    <row r="68" spans="1:42" ht="15" customHeight="1" x14ac:dyDescent="0.25">
      <c r="P68" s="8"/>
      <c r="Q68" s="8"/>
      <c r="R68" s="8"/>
      <c r="S68" s="1"/>
      <c r="T68" s="24"/>
      <c r="AL68" s="8"/>
      <c r="AM68" s="8"/>
      <c r="AN68" s="8"/>
    </row>
    <row r="69" spans="1:42" ht="15" customHeight="1" x14ac:dyDescent="0.25">
      <c r="P69" s="8"/>
      <c r="Q69" s="8"/>
      <c r="R69" s="8"/>
      <c r="S69" s="1"/>
      <c r="T69" s="24"/>
      <c r="AL69" s="8"/>
      <c r="AM69" s="8"/>
      <c r="AN69" s="8"/>
    </row>
    <row r="70" spans="1:42" ht="15" customHeight="1" x14ac:dyDescent="0.25">
      <c r="P70" s="8"/>
      <c r="Q70" s="8"/>
      <c r="R70" s="8"/>
      <c r="S70" s="1"/>
      <c r="T70" s="24"/>
      <c r="AL70" s="8"/>
      <c r="AM70" s="8"/>
      <c r="AN70" s="8"/>
    </row>
    <row r="71" spans="1:42" ht="15" customHeight="1" x14ac:dyDescent="0.25">
      <c r="P71" s="8"/>
      <c r="Q71" s="8"/>
      <c r="R71" s="8"/>
      <c r="S71" s="1"/>
      <c r="T71" s="24"/>
      <c r="AL71" s="8"/>
      <c r="AM71" s="8"/>
      <c r="AN71" s="8"/>
    </row>
    <row r="72" spans="1:42" ht="15" customHeight="1" x14ac:dyDescent="0.25">
      <c r="P72" s="8"/>
      <c r="Q72" s="8"/>
      <c r="R72" s="8"/>
      <c r="S72" s="1"/>
      <c r="T72" s="24"/>
      <c r="AL72" s="8"/>
      <c r="AM72" s="8"/>
      <c r="AN72" s="8"/>
    </row>
    <row r="73" spans="1:42" ht="15" customHeight="1" x14ac:dyDescent="0.25">
      <c r="P73" s="8"/>
      <c r="Q73" s="8"/>
      <c r="R73" s="8"/>
      <c r="S73" s="1"/>
      <c r="T73" s="24"/>
      <c r="AL73" s="8"/>
      <c r="AM73" s="8"/>
      <c r="AN73" s="8"/>
    </row>
    <row r="74" spans="1:42" ht="15" customHeight="1" x14ac:dyDescent="0.25">
      <c r="P74" s="8"/>
      <c r="Q74" s="8"/>
      <c r="R74" s="8"/>
      <c r="S74" s="1"/>
      <c r="T74" s="24"/>
      <c r="AL74" s="8"/>
      <c r="AM74" s="8"/>
      <c r="AN74" s="8"/>
    </row>
    <row r="75" spans="1:42" ht="15" customHeight="1" x14ac:dyDescent="0.25">
      <c r="P75" s="8"/>
      <c r="Q75" s="8"/>
      <c r="R75" s="8"/>
      <c r="S75" s="1"/>
      <c r="T75" s="24"/>
      <c r="AL75" s="8"/>
      <c r="AM75" s="8"/>
      <c r="AN75" s="8"/>
    </row>
    <row r="76" spans="1:42" ht="15" customHeight="1" x14ac:dyDescent="0.25">
      <c r="P76" s="8"/>
      <c r="Q76" s="8"/>
      <c r="R76" s="8"/>
      <c r="S76" s="1"/>
      <c r="T76" s="24"/>
      <c r="AL76" s="8"/>
      <c r="AM76" s="8"/>
      <c r="AN76" s="8"/>
    </row>
    <row r="77" spans="1:42" ht="15" customHeight="1" x14ac:dyDescent="0.25">
      <c r="P77" s="8"/>
      <c r="Q77" s="8"/>
      <c r="R77" s="8"/>
      <c r="S77" s="1"/>
      <c r="T77" s="24"/>
      <c r="AL77" s="8"/>
      <c r="AM77" s="8"/>
      <c r="AN77" s="8"/>
    </row>
    <row r="78" spans="1:42" ht="15" customHeight="1" x14ac:dyDescent="0.25">
      <c r="P78" s="8"/>
      <c r="Q78" s="8"/>
      <c r="R78" s="8"/>
      <c r="S78" s="1"/>
      <c r="T78" s="24"/>
      <c r="AL78" s="8"/>
      <c r="AM78" s="8"/>
      <c r="AN78" s="8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1.7109375" style="120" customWidth="1"/>
    <col min="3" max="3" width="25.140625" style="121" customWidth="1"/>
    <col min="4" max="4" width="10" style="122" customWidth="1"/>
    <col min="5" max="5" width="7.85546875" style="122" customWidth="1"/>
    <col min="6" max="6" width="0.7109375" style="36" customWidth="1"/>
    <col min="7" max="16" width="5.28515625" style="121" customWidth="1"/>
    <col min="17" max="21" width="6.7109375" style="121" customWidth="1"/>
    <col min="22" max="22" width="11" style="121" customWidth="1"/>
    <col min="23" max="23" width="21.5703125" style="121" customWidth="1"/>
    <col min="24" max="24" width="10.7109375" style="121" customWidth="1"/>
    <col min="25" max="25" width="26" style="119" customWidth="1"/>
    <col min="26" max="26" width="9.140625" style="119"/>
  </cols>
  <sheetData>
    <row r="1" spans="1:26" ht="18.75" x14ac:dyDescent="0.3">
      <c r="A1" s="8"/>
      <c r="B1" s="135" t="s">
        <v>55</v>
      </c>
      <c r="C1" s="74"/>
      <c r="D1" s="75"/>
      <c r="E1" s="75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24"/>
      <c r="Z1" s="24"/>
    </row>
    <row r="2" spans="1:26" x14ac:dyDescent="0.25">
      <c r="A2" s="8"/>
      <c r="B2" s="10" t="s">
        <v>36</v>
      </c>
      <c r="C2" s="76" t="s">
        <v>107</v>
      </c>
      <c r="D2" s="77"/>
      <c r="E2" s="7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24"/>
      <c r="Z2" s="24"/>
    </row>
    <row r="3" spans="1:26" ht="14.25" x14ac:dyDescent="0.2">
      <c r="A3" s="23"/>
      <c r="B3" s="78" t="s">
        <v>56</v>
      </c>
      <c r="C3" s="22" t="s">
        <v>57</v>
      </c>
      <c r="D3" s="79" t="s">
        <v>58</v>
      </c>
      <c r="E3" s="80" t="s">
        <v>1</v>
      </c>
      <c r="F3" s="24"/>
      <c r="G3" s="81" t="s">
        <v>59</v>
      </c>
      <c r="H3" s="82" t="s">
        <v>60</v>
      </c>
      <c r="I3" s="82" t="s">
        <v>28</v>
      </c>
      <c r="J3" s="17" t="s">
        <v>61</v>
      </c>
      <c r="K3" s="83" t="s">
        <v>62</v>
      </c>
      <c r="L3" s="83"/>
      <c r="M3" s="81" t="s">
        <v>63</v>
      </c>
      <c r="N3" s="81" t="s">
        <v>27</v>
      </c>
      <c r="O3" s="82" t="s">
        <v>64</v>
      </c>
      <c r="P3" s="81" t="s">
        <v>60</v>
      </c>
      <c r="Q3" s="81" t="s">
        <v>3</v>
      </c>
      <c r="R3" s="81">
        <v>1</v>
      </c>
      <c r="S3" s="81">
        <v>2</v>
      </c>
      <c r="T3" s="81">
        <v>3</v>
      </c>
      <c r="U3" s="81" t="s">
        <v>65</v>
      </c>
      <c r="V3" s="17" t="s">
        <v>66</v>
      </c>
      <c r="W3" s="16" t="s">
        <v>67</v>
      </c>
      <c r="X3" s="16" t="s">
        <v>68</v>
      </c>
      <c r="Y3" s="24"/>
      <c r="Z3" s="24"/>
    </row>
    <row r="4" spans="1:26" ht="14.25" x14ac:dyDescent="0.2">
      <c r="A4" s="23"/>
      <c r="B4" s="85" t="s">
        <v>72</v>
      </c>
      <c r="C4" s="84" t="s">
        <v>73</v>
      </c>
      <c r="D4" s="85" t="s">
        <v>69</v>
      </c>
      <c r="E4" s="86" t="s">
        <v>38</v>
      </c>
      <c r="F4" s="24"/>
      <c r="G4" s="87">
        <v>1</v>
      </c>
      <c r="H4" s="88"/>
      <c r="I4" s="87"/>
      <c r="J4" s="89"/>
      <c r="K4" s="89" t="s">
        <v>74</v>
      </c>
      <c r="L4" s="89"/>
      <c r="M4" s="89">
        <v>1</v>
      </c>
      <c r="N4" s="87"/>
      <c r="O4" s="88"/>
      <c r="P4" s="87"/>
      <c r="Q4" s="88"/>
      <c r="R4" s="88"/>
      <c r="S4" s="88"/>
      <c r="T4" s="88"/>
      <c r="U4" s="88"/>
      <c r="V4" s="90"/>
      <c r="W4" s="84" t="s">
        <v>75</v>
      </c>
      <c r="X4" s="91" t="s">
        <v>76</v>
      </c>
      <c r="Y4" s="24"/>
      <c r="Z4" s="24"/>
    </row>
    <row r="5" spans="1:26" ht="14.25" x14ac:dyDescent="0.2">
      <c r="A5" s="23"/>
      <c r="B5" s="85" t="s">
        <v>77</v>
      </c>
      <c r="C5" s="84" t="s">
        <v>78</v>
      </c>
      <c r="D5" s="85" t="s">
        <v>69</v>
      </c>
      <c r="E5" s="86" t="s">
        <v>38</v>
      </c>
      <c r="F5" s="24"/>
      <c r="G5" s="87">
        <v>1</v>
      </c>
      <c r="H5" s="88"/>
      <c r="I5" s="87"/>
      <c r="J5" s="89"/>
      <c r="K5" s="89" t="s">
        <v>74</v>
      </c>
      <c r="L5" s="89"/>
      <c r="M5" s="89">
        <v>1</v>
      </c>
      <c r="N5" s="87"/>
      <c r="O5" s="88"/>
      <c r="P5" s="87"/>
      <c r="Q5" s="88"/>
      <c r="R5" s="88"/>
      <c r="S5" s="88"/>
      <c r="T5" s="88"/>
      <c r="U5" s="88"/>
      <c r="V5" s="90"/>
      <c r="W5" s="84" t="s">
        <v>75</v>
      </c>
      <c r="X5" s="91"/>
      <c r="Y5" s="24"/>
      <c r="Z5" s="24"/>
    </row>
    <row r="6" spans="1:26" ht="14.25" x14ac:dyDescent="0.2">
      <c r="A6" s="23"/>
      <c r="B6" s="85" t="s">
        <v>79</v>
      </c>
      <c r="C6" s="84" t="s">
        <v>80</v>
      </c>
      <c r="D6" s="85" t="s">
        <v>69</v>
      </c>
      <c r="E6" s="86" t="s">
        <v>38</v>
      </c>
      <c r="F6" s="24"/>
      <c r="G6" s="87">
        <v>1</v>
      </c>
      <c r="H6" s="88"/>
      <c r="I6" s="87"/>
      <c r="J6" s="89" t="s">
        <v>81</v>
      </c>
      <c r="K6" s="89">
        <v>6</v>
      </c>
      <c r="L6" s="89"/>
      <c r="M6" s="89">
        <v>1</v>
      </c>
      <c r="N6" s="87"/>
      <c r="O6" s="88">
        <v>1</v>
      </c>
      <c r="P6" s="87">
        <v>1</v>
      </c>
      <c r="Q6" s="88"/>
      <c r="R6" s="88"/>
      <c r="S6" s="88"/>
      <c r="T6" s="88"/>
      <c r="U6" s="88"/>
      <c r="V6" s="90"/>
      <c r="W6" s="84" t="s">
        <v>75</v>
      </c>
      <c r="X6" s="91"/>
      <c r="Y6" s="24"/>
      <c r="Z6" s="24"/>
    </row>
    <row r="7" spans="1:26" ht="14.25" x14ac:dyDescent="0.2">
      <c r="A7" s="23"/>
      <c r="B7" s="85" t="s">
        <v>82</v>
      </c>
      <c r="C7" s="84" t="s">
        <v>83</v>
      </c>
      <c r="D7" s="85" t="s">
        <v>84</v>
      </c>
      <c r="E7" s="86" t="s">
        <v>38</v>
      </c>
      <c r="F7" s="24"/>
      <c r="G7" s="87"/>
      <c r="H7" s="88"/>
      <c r="I7" s="87">
        <v>1</v>
      </c>
      <c r="J7" s="89" t="s">
        <v>64</v>
      </c>
      <c r="K7" s="89"/>
      <c r="L7" s="89"/>
      <c r="M7" s="89">
        <v>1</v>
      </c>
      <c r="N7" s="87"/>
      <c r="O7" s="88"/>
      <c r="P7" s="87"/>
      <c r="Q7" s="88"/>
      <c r="R7" s="88"/>
      <c r="S7" s="88"/>
      <c r="T7" s="88"/>
      <c r="U7" s="88"/>
      <c r="V7" s="90"/>
      <c r="W7" s="84" t="s">
        <v>85</v>
      </c>
      <c r="X7" s="91"/>
      <c r="Y7" s="24"/>
      <c r="Z7" s="24"/>
    </row>
    <row r="8" spans="1:26" ht="14.25" x14ac:dyDescent="0.2">
      <c r="A8" s="23"/>
      <c r="B8" s="85" t="s">
        <v>86</v>
      </c>
      <c r="C8" s="84" t="s">
        <v>87</v>
      </c>
      <c r="D8" s="85" t="s">
        <v>69</v>
      </c>
      <c r="E8" s="86" t="s">
        <v>38</v>
      </c>
      <c r="F8" s="24"/>
      <c r="G8" s="87">
        <v>1</v>
      </c>
      <c r="H8" s="88"/>
      <c r="I8" s="87"/>
      <c r="J8" s="89" t="s">
        <v>64</v>
      </c>
      <c r="K8" s="89">
        <v>2</v>
      </c>
      <c r="L8" s="89" t="s">
        <v>70</v>
      </c>
      <c r="M8" s="89">
        <v>1</v>
      </c>
      <c r="N8" s="87"/>
      <c r="O8" s="88">
        <v>1</v>
      </c>
      <c r="P8" s="87">
        <v>2</v>
      </c>
      <c r="Q8" s="88"/>
      <c r="R8" s="88"/>
      <c r="S8" s="88"/>
      <c r="T8" s="88"/>
      <c r="U8" s="88"/>
      <c r="V8" s="90"/>
      <c r="W8" s="84" t="s">
        <v>75</v>
      </c>
      <c r="X8" s="91" t="s">
        <v>88</v>
      </c>
      <c r="Y8" s="24"/>
      <c r="Z8" s="24"/>
    </row>
    <row r="9" spans="1:26" ht="14.25" x14ac:dyDescent="0.2">
      <c r="A9" s="23"/>
      <c r="B9" s="85" t="s">
        <v>89</v>
      </c>
      <c r="C9" s="84" t="s">
        <v>90</v>
      </c>
      <c r="D9" s="85" t="s">
        <v>69</v>
      </c>
      <c r="E9" s="86" t="s">
        <v>38</v>
      </c>
      <c r="F9" s="24"/>
      <c r="G9" s="87"/>
      <c r="H9" s="88">
        <v>1</v>
      </c>
      <c r="I9" s="87"/>
      <c r="J9" s="89"/>
      <c r="K9" s="89" t="s">
        <v>74</v>
      </c>
      <c r="L9" s="89"/>
      <c r="M9" s="89">
        <v>1</v>
      </c>
      <c r="N9" s="87"/>
      <c r="O9" s="88"/>
      <c r="P9" s="87">
        <v>1</v>
      </c>
      <c r="Q9" s="88"/>
      <c r="R9" s="88"/>
      <c r="S9" s="88"/>
      <c r="T9" s="88"/>
      <c r="U9" s="88"/>
      <c r="V9" s="90"/>
      <c r="W9" s="84" t="s">
        <v>91</v>
      </c>
      <c r="X9" s="91" t="s">
        <v>92</v>
      </c>
      <c r="Y9" s="24"/>
      <c r="Z9" s="24"/>
    </row>
    <row r="10" spans="1:26" ht="14.25" x14ac:dyDescent="0.2">
      <c r="A10" s="23"/>
      <c r="B10" s="124" t="s">
        <v>93</v>
      </c>
      <c r="C10" s="123" t="s">
        <v>94</v>
      </c>
      <c r="D10" s="124" t="s">
        <v>95</v>
      </c>
      <c r="E10" s="125" t="s">
        <v>38</v>
      </c>
      <c r="F10" s="24"/>
      <c r="G10" s="127"/>
      <c r="H10" s="126"/>
      <c r="I10" s="127">
        <v>1</v>
      </c>
      <c r="J10" s="128"/>
      <c r="K10" s="128" t="s">
        <v>74</v>
      </c>
      <c r="L10" s="128"/>
      <c r="M10" s="128">
        <v>1</v>
      </c>
      <c r="N10" s="127"/>
      <c r="O10" s="126"/>
      <c r="P10" s="127">
        <v>1</v>
      </c>
      <c r="Q10" s="126"/>
      <c r="R10" s="126"/>
      <c r="S10" s="126"/>
      <c r="T10" s="126"/>
      <c r="U10" s="126"/>
      <c r="V10" s="129"/>
      <c r="W10" s="123" t="s">
        <v>96</v>
      </c>
      <c r="X10" s="130" t="s">
        <v>97</v>
      </c>
      <c r="Y10" s="24"/>
      <c r="Z10" s="24"/>
    </row>
    <row r="11" spans="1:26" ht="14.25" x14ac:dyDescent="0.2">
      <c r="A11" s="23"/>
      <c r="B11" s="85" t="s">
        <v>98</v>
      </c>
      <c r="C11" s="84" t="s">
        <v>99</v>
      </c>
      <c r="D11" s="85" t="s">
        <v>69</v>
      </c>
      <c r="E11" s="86" t="s">
        <v>38</v>
      </c>
      <c r="F11" s="24"/>
      <c r="G11" s="87">
        <v>1</v>
      </c>
      <c r="H11" s="88"/>
      <c r="I11" s="87"/>
      <c r="J11" s="89"/>
      <c r="K11" s="89" t="s">
        <v>74</v>
      </c>
      <c r="L11" s="89"/>
      <c r="M11" s="89">
        <v>1</v>
      </c>
      <c r="N11" s="87"/>
      <c r="O11" s="88"/>
      <c r="P11" s="87"/>
      <c r="Q11" s="88"/>
      <c r="R11" s="88"/>
      <c r="S11" s="88"/>
      <c r="T11" s="88"/>
      <c r="U11" s="88"/>
      <c r="V11" s="90"/>
      <c r="W11" s="84" t="s">
        <v>100</v>
      </c>
      <c r="X11" s="91"/>
      <c r="Y11" s="24"/>
      <c r="Z11" s="24"/>
    </row>
    <row r="12" spans="1:26" ht="14.25" x14ac:dyDescent="0.2">
      <c r="A12" s="8"/>
      <c r="B12" s="92" t="s">
        <v>9</v>
      </c>
      <c r="C12" s="93"/>
      <c r="D12" s="94"/>
      <c r="E12" s="95"/>
      <c r="F12" s="131"/>
      <c r="G12" s="18">
        <f>SUM(G4:G11)</f>
        <v>5</v>
      </c>
      <c r="H12" s="96">
        <f>SUM(H4:H11)</f>
        <v>1</v>
      </c>
      <c r="I12" s="96">
        <f>SUM(I4:I11)</f>
        <v>2</v>
      </c>
      <c r="J12" s="93"/>
      <c r="K12" s="93"/>
      <c r="L12" s="93"/>
      <c r="M12" s="96">
        <f t="shared" ref="M12:P12" si="0">SUM(M4:M11)</f>
        <v>8</v>
      </c>
      <c r="N12" s="96"/>
      <c r="O12" s="96">
        <f t="shared" si="0"/>
        <v>2</v>
      </c>
      <c r="P12" s="96">
        <f t="shared" si="0"/>
        <v>5</v>
      </c>
      <c r="Q12" s="96"/>
      <c r="R12" s="96"/>
      <c r="S12" s="96"/>
      <c r="T12" s="96"/>
      <c r="U12" s="96"/>
      <c r="V12" s="97"/>
      <c r="W12" s="98"/>
      <c r="X12" s="99"/>
      <c r="Y12" s="24"/>
      <c r="Z12" s="24"/>
    </row>
    <row r="13" spans="1:26" x14ac:dyDescent="0.25">
      <c r="A13" s="101"/>
      <c r="B13" s="102" t="s">
        <v>71</v>
      </c>
      <c r="C13" s="103" t="s">
        <v>101</v>
      </c>
      <c r="D13" s="104"/>
      <c r="E13" s="104"/>
      <c r="F13" s="105"/>
      <c r="G13" s="106"/>
      <c r="H13" s="107"/>
      <c r="I13" s="104"/>
      <c r="J13" s="107"/>
      <c r="K13" s="108"/>
      <c r="L13" s="107"/>
      <c r="M13" s="108"/>
      <c r="N13" s="108"/>
      <c r="O13" s="108"/>
      <c r="P13" s="108"/>
      <c r="Q13" s="108"/>
      <c r="R13" s="108"/>
      <c r="S13" s="108"/>
      <c r="T13" s="108"/>
      <c r="U13" s="108"/>
      <c r="V13" s="103"/>
      <c r="W13" s="108"/>
      <c r="X13" s="109"/>
      <c r="Y13" s="100"/>
      <c r="Z13" s="110"/>
    </row>
    <row r="14" spans="1:26" x14ac:dyDescent="0.25">
      <c r="A14" s="101"/>
      <c r="B14" s="111"/>
      <c r="C14" s="112"/>
      <c r="D14" s="113"/>
      <c r="E14" s="114"/>
      <c r="F14" s="114"/>
      <c r="G14" s="115"/>
      <c r="H14" s="116"/>
      <c r="I14" s="112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2"/>
      <c r="W14" s="112"/>
      <c r="X14" s="117"/>
      <c r="Y14" s="37"/>
      <c r="Z14" s="1"/>
    </row>
    <row r="15" spans="1:26" x14ac:dyDescent="0.25">
      <c r="A15" s="23"/>
      <c r="B15" s="110"/>
      <c r="C15" s="1"/>
      <c r="D15" s="110"/>
      <c r="E15" s="118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100"/>
      <c r="Z15" s="100"/>
    </row>
    <row r="16" spans="1:26" x14ac:dyDescent="0.25">
      <c r="A16" s="23"/>
      <c r="B16" s="110"/>
      <c r="C16" s="1"/>
      <c r="D16" s="110"/>
      <c r="E16" s="110"/>
      <c r="F16" s="24"/>
      <c r="G16" s="1"/>
      <c r="H16" s="37"/>
      <c r="I16" s="1"/>
      <c r="J16" s="1"/>
      <c r="K16" s="24"/>
      <c r="L16" s="24"/>
      <c r="M16" s="24"/>
      <c r="N16" s="68"/>
      <c r="O16" s="68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x14ac:dyDescent="0.25">
      <c r="A17" s="23"/>
      <c r="B17" s="110"/>
      <c r="C17" s="1"/>
      <c r="D17" s="110"/>
      <c r="E17" s="110"/>
      <c r="F17" s="24"/>
      <c r="G17" s="1"/>
      <c r="H17" s="37"/>
      <c r="I17" s="1"/>
      <c r="J17" s="1"/>
      <c r="K17" s="24"/>
      <c r="L17" s="24"/>
      <c r="M17" s="24"/>
      <c r="N17" s="68"/>
      <c r="O17" s="68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x14ac:dyDescent="0.25">
      <c r="A18" s="23"/>
      <c r="B18" s="110"/>
      <c r="C18" s="1"/>
      <c r="D18" s="110"/>
      <c r="E18" s="110"/>
      <c r="F18" s="24"/>
      <c r="G18" s="1"/>
      <c r="H18" s="37"/>
      <c r="I18" s="1"/>
      <c r="J18" s="1"/>
      <c r="K18" s="24"/>
      <c r="L18" s="24"/>
      <c r="M18" s="24"/>
      <c r="N18" s="68"/>
      <c r="O18" s="68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x14ac:dyDescent="0.25">
      <c r="A19" s="23"/>
      <c r="B19" s="110"/>
      <c r="C19" s="1"/>
      <c r="D19" s="110"/>
      <c r="E19" s="110"/>
      <c r="F19" s="24"/>
      <c r="G19" s="1"/>
      <c r="H19" s="37"/>
      <c r="I19" s="1"/>
      <c r="J19" s="1"/>
      <c r="K19" s="24"/>
      <c r="L19" s="24"/>
      <c r="M19" s="24"/>
      <c r="N19" s="68"/>
      <c r="O19" s="68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x14ac:dyDescent="0.25">
      <c r="A20" s="23"/>
      <c r="B20" s="110"/>
      <c r="C20" s="1"/>
      <c r="D20" s="110"/>
      <c r="E20" s="110"/>
      <c r="F20" s="24"/>
      <c r="G20" s="1"/>
      <c r="H20" s="37"/>
      <c r="I20" s="1"/>
      <c r="J20" s="1"/>
      <c r="K20" s="24"/>
      <c r="L20" s="24"/>
      <c r="M20" s="24"/>
      <c r="N20" s="68"/>
      <c r="O20" s="68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x14ac:dyDescent="0.25">
      <c r="A21" s="23"/>
      <c r="B21" s="110"/>
      <c r="C21" s="1"/>
      <c r="D21" s="110"/>
      <c r="E21" s="110"/>
      <c r="F21" s="24"/>
      <c r="G21" s="1"/>
      <c r="H21" s="37"/>
      <c r="I21" s="1"/>
      <c r="J21" s="1"/>
      <c r="K21" s="24"/>
      <c r="L21" s="24"/>
      <c r="M21" s="24"/>
      <c r="N21" s="68"/>
      <c r="O21" s="68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x14ac:dyDescent="0.25">
      <c r="A22" s="23"/>
      <c r="B22" s="110"/>
      <c r="C22" s="1"/>
      <c r="D22" s="110"/>
      <c r="E22" s="110"/>
      <c r="F22" s="24"/>
      <c r="G22" s="1"/>
      <c r="H22" s="37"/>
      <c r="I22" s="1"/>
      <c r="J22" s="1"/>
      <c r="K22" s="24"/>
      <c r="L22" s="24"/>
      <c r="M22" s="24"/>
      <c r="N22" s="68"/>
      <c r="O22" s="68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x14ac:dyDescent="0.25">
      <c r="A23" s="23"/>
      <c r="B23" s="110"/>
      <c r="C23" s="1"/>
      <c r="D23" s="110"/>
      <c r="E23" s="110"/>
      <c r="F23" s="24"/>
      <c r="G23" s="1"/>
      <c r="H23" s="37"/>
      <c r="I23" s="1"/>
      <c r="J23" s="1"/>
      <c r="K23" s="24"/>
      <c r="L23" s="24"/>
      <c r="M23" s="24"/>
      <c r="N23" s="68"/>
      <c r="O23" s="68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x14ac:dyDescent="0.25">
      <c r="A24" s="23"/>
      <c r="B24" s="110"/>
      <c r="C24" s="1"/>
      <c r="D24" s="110"/>
      <c r="E24" s="110"/>
      <c r="F24" s="24"/>
      <c r="G24" s="1"/>
      <c r="H24" s="37"/>
      <c r="I24" s="1"/>
      <c r="J24" s="1"/>
      <c r="K24" s="24"/>
      <c r="L24" s="24"/>
      <c r="M24" s="24"/>
      <c r="N24" s="68"/>
      <c r="O24" s="68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x14ac:dyDescent="0.25">
      <c r="A25" s="23"/>
      <c r="B25" s="110"/>
      <c r="C25" s="1"/>
      <c r="D25" s="110"/>
      <c r="E25" s="110"/>
      <c r="F25" s="24"/>
      <c r="G25" s="1"/>
      <c r="H25" s="37"/>
      <c r="I25" s="1"/>
      <c r="J25" s="1"/>
      <c r="K25" s="24"/>
      <c r="L25" s="24"/>
      <c r="M25" s="24"/>
      <c r="N25" s="68"/>
      <c r="O25" s="68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x14ac:dyDescent="0.25">
      <c r="A26" s="23"/>
      <c r="B26" s="110"/>
      <c r="C26" s="1"/>
      <c r="D26" s="110"/>
      <c r="E26" s="110"/>
      <c r="F26" s="24"/>
      <c r="G26" s="1"/>
      <c r="H26" s="37"/>
      <c r="I26" s="1"/>
      <c r="J26" s="1"/>
      <c r="K26" s="24"/>
      <c r="L26" s="24"/>
      <c r="M26" s="24"/>
      <c r="N26" s="68"/>
      <c r="O26" s="68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x14ac:dyDescent="0.25">
      <c r="A27" s="23"/>
      <c r="B27" s="110"/>
      <c r="C27" s="1"/>
      <c r="D27" s="110"/>
      <c r="E27" s="110"/>
      <c r="F27" s="24"/>
      <c r="G27" s="1"/>
      <c r="H27" s="37"/>
      <c r="I27" s="1"/>
      <c r="J27" s="1"/>
      <c r="K27" s="24"/>
      <c r="L27" s="24"/>
      <c r="M27" s="24"/>
      <c r="N27" s="68"/>
      <c r="O27" s="68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x14ac:dyDescent="0.25">
      <c r="A28" s="23"/>
      <c r="B28" s="110"/>
      <c r="C28" s="1"/>
      <c r="D28" s="110"/>
      <c r="E28" s="110"/>
      <c r="F28" s="24"/>
      <c r="G28" s="1"/>
      <c r="H28" s="37"/>
      <c r="I28" s="1"/>
      <c r="J28" s="1"/>
      <c r="K28" s="24"/>
      <c r="L28" s="24"/>
      <c r="M28" s="24"/>
      <c r="N28" s="68"/>
      <c r="O28" s="68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x14ac:dyDescent="0.25">
      <c r="A29" s="23"/>
      <c r="B29" s="110"/>
      <c r="C29" s="1"/>
      <c r="D29" s="110"/>
      <c r="E29" s="110"/>
      <c r="F29" s="24"/>
      <c r="G29" s="1"/>
      <c r="H29" s="37"/>
      <c r="I29" s="1"/>
      <c r="J29" s="1"/>
      <c r="K29" s="24"/>
      <c r="L29" s="24"/>
      <c r="M29" s="24"/>
      <c r="N29" s="68"/>
      <c r="O29" s="68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x14ac:dyDescent="0.25">
      <c r="A30" s="23"/>
      <c r="B30" s="110"/>
      <c r="C30" s="1"/>
      <c r="D30" s="110"/>
      <c r="E30" s="110"/>
      <c r="F30" s="24"/>
      <c r="G30" s="1"/>
      <c r="H30" s="37"/>
      <c r="I30" s="1"/>
      <c r="J30" s="1"/>
      <c r="K30" s="24"/>
      <c r="L30" s="24"/>
      <c r="M30" s="24"/>
      <c r="N30" s="68"/>
      <c r="O30" s="68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x14ac:dyDescent="0.25">
      <c r="A31" s="23"/>
      <c r="B31" s="110"/>
      <c r="C31" s="1"/>
      <c r="D31" s="110"/>
      <c r="E31" s="110"/>
      <c r="F31" s="24"/>
      <c r="G31" s="1"/>
      <c r="H31" s="37"/>
      <c r="I31" s="1"/>
      <c r="J31" s="1"/>
      <c r="K31" s="24"/>
      <c r="L31" s="24"/>
      <c r="M31" s="24"/>
      <c r="N31" s="68"/>
      <c r="O31" s="68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x14ac:dyDescent="0.25">
      <c r="A32" s="23"/>
      <c r="B32" s="110"/>
      <c r="C32" s="1"/>
      <c r="D32" s="110"/>
      <c r="E32" s="110"/>
      <c r="F32" s="24"/>
      <c r="G32" s="1"/>
      <c r="H32" s="37"/>
      <c r="I32" s="1"/>
      <c r="J32" s="1"/>
      <c r="K32" s="24"/>
      <c r="L32" s="24"/>
      <c r="M32" s="24"/>
      <c r="N32" s="68"/>
      <c r="O32" s="68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x14ac:dyDescent="0.25">
      <c r="A33" s="23"/>
      <c r="B33" s="110"/>
      <c r="C33" s="1"/>
      <c r="D33" s="110"/>
      <c r="E33" s="110"/>
      <c r="F33" s="24"/>
      <c r="G33" s="1"/>
      <c r="H33" s="37"/>
      <c r="I33" s="1"/>
      <c r="J33" s="1"/>
      <c r="K33" s="24"/>
      <c r="L33" s="24"/>
      <c r="M33" s="24"/>
      <c r="N33" s="68"/>
      <c r="O33" s="68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x14ac:dyDescent="0.25">
      <c r="A34" s="23"/>
      <c r="B34" s="110"/>
      <c r="C34" s="1"/>
      <c r="D34" s="110"/>
      <c r="E34" s="110"/>
      <c r="F34" s="24"/>
      <c r="G34" s="1"/>
      <c r="H34" s="37"/>
      <c r="I34" s="1"/>
      <c r="J34" s="1"/>
      <c r="K34" s="24"/>
      <c r="L34" s="24"/>
      <c r="M34" s="24"/>
      <c r="N34" s="68"/>
      <c r="O34" s="68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x14ac:dyDescent="0.25">
      <c r="A35" s="23"/>
      <c r="B35" s="110"/>
      <c r="C35" s="1"/>
      <c r="D35" s="110"/>
      <c r="E35" s="110"/>
      <c r="F35" s="24"/>
      <c r="G35" s="1"/>
      <c r="H35" s="37"/>
      <c r="I35" s="1"/>
      <c r="J35" s="1"/>
      <c r="K35" s="24"/>
      <c r="L35" s="24"/>
      <c r="M35" s="24"/>
      <c r="N35" s="68"/>
      <c r="O35" s="68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x14ac:dyDescent="0.25">
      <c r="A36" s="23"/>
      <c r="B36" s="110"/>
      <c r="C36" s="1"/>
      <c r="D36" s="110"/>
      <c r="E36" s="110"/>
      <c r="F36" s="24"/>
      <c r="G36" s="1"/>
      <c r="H36" s="37"/>
      <c r="I36" s="1"/>
      <c r="J36" s="1"/>
      <c r="K36" s="24"/>
      <c r="L36" s="24"/>
      <c r="M36" s="24"/>
      <c r="N36" s="68"/>
      <c r="O36" s="68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x14ac:dyDescent="0.25">
      <c r="A37" s="23"/>
      <c r="B37" s="110"/>
      <c r="C37" s="1"/>
      <c r="D37" s="110"/>
      <c r="E37" s="110"/>
      <c r="F37" s="24"/>
      <c r="G37" s="1"/>
      <c r="H37" s="37"/>
      <c r="I37" s="1"/>
      <c r="J37" s="1"/>
      <c r="K37" s="24"/>
      <c r="L37" s="24"/>
      <c r="M37" s="24"/>
      <c r="N37" s="68"/>
      <c r="O37" s="68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x14ac:dyDescent="0.25">
      <c r="A38" s="23"/>
      <c r="B38" s="110"/>
      <c r="C38" s="1"/>
      <c r="D38" s="110"/>
      <c r="E38" s="110"/>
      <c r="F38" s="24"/>
      <c r="G38" s="1"/>
      <c r="H38" s="37"/>
      <c r="I38" s="1"/>
      <c r="J38" s="1"/>
      <c r="K38" s="24"/>
      <c r="L38" s="24"/>
      <c r="M38" s="24"/>
      <c r="N38" s="68"/>
      <c r="O38" s="68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x14ac:dyDescent="0.25">
      <c r="A39" s="23"/>
      <c r="B39" s="110"/>
      <c r="C39" s="1"/>
      <c r="D39" s="110"/>
      <c r="E39" s="110"/>
      <c r="F39" s="24"/>
      <c r="G39" s="1"/>
      <c r="H39" s="37"/>
      <c r="I39" s="1"/>
      <c r="J39" s="1"/>
      <c r="K39" s="24"/>
      <c r="L39" s="24"/>
      <c r="M39" s="24"/>
      <c r="N39" s="68"/>
      <c r="O39" s="68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3"/>
      <c r="B40" s="110"/>
      <c r="C40" s="1"/>
      <c r="D40" s="110"/>
      <c r="E40" s="110"/>
      <c r="F40" s="24"/>
      <c r="G40" s="1"/>
      <c r="H40" s="37"/>
      <c r="I40" s="1"/>
      <c r="J40" s="1"/>
      <c r="K40" s="24"/>
      <c r="L40" s="24"/>
      <c r="M40" s="24"/>
      <c r="N40" s="68"/>
      <c r="O40" s="68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3"/>
      <c r="B41" s="110"/>
      <c r="C41" s="1"/>
      <c r="D41" s="110"/>
      <c r="E41" s="110"/>
      <c r="F41" s="24"/>
      <c r="G41" s="1"/>
      <c r="H41" s="37"/>
      <c r="I41" s="1"/>
      <c r="J41" s="1"/>
      <c r="K41" s="24"/>
      <c r="L41" s="24"/>
      <c r="M41" s="24"/>
      <c r="N41" s="68"/>
      <c r="O41" s="68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3"/>
      <c r="B42" s="110"/>
      <c r="C42" s="1"/>
      <c r="D42" s="110"/>
      <c r="E42" s="110"/>
      <c r="F42" s="24"/>
      <c r="G42" s="1"/>
      <c r="H42" s="37"/>
      <c r="I42" s="1"/>
      <c r="J42" s="1"/>
      <c r="K42" s="24"/>
      <c r="L42" s="24"/>
      <c r="M42" s="24"/>
      <c r="N42" s="68"/>
      <c r="O42" s="68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3"/>
      <c r="B43" s="110"/>
      <c r="C43" s="1"/>
      <c r="D43" s="110"/>
      <c r="E43" s="110"/>
      <c r="F43" s="24"/>
      <c r="G43" s="1"/>
      <c r="H43" s="37"/>
      <c r="I43" s="1"/>
      <c r="J43" s="1"/>
      <c r="K43" s="24"/>
      <c r="L43" s="24"/>
      <c r="M43" s="24"/>
      <c r="N43" s="68"/>
      <c r="O43" s="68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3"/>
      <c r="B44" s="110"/>
      <c r="C44" s="1"/>
      <c r="D44" s="110"/>
      <c r="E44" s="110"/>
      <c r="F44" s="24"/>
      <c r="G44" s="1"/>
      <c r="H44" s="37"/>
      <c r="I44" s="1"/>
      <c r="J44" s="1"/>
      <c r="K44" s="24"/>
      <c r="L44" s="24"/>
      <c r="M44" s="24"/>
      <c r="N44" s="68"/>
      <c r="O44" s="68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3"/>
      <c r="B45" s="110"/>
      <c r="C45" s="1"/>
      <c r="D45" s="110"/>
      <c r="E45" s="110"/>
      <c r="F45" s="24"/>
      <c r="G45" s="1"/>
      <c r="H45" s="37"/>
      <c r="I45" s="1"/>
      <c r="J45" s="1"/>
      <c r="K45" s="24"/>
      <c r="L45" s="24"/>
      <c r="M45" s="24"/>
      <c r="N45" s="68"/>
      <c r="O45" s="68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3"/>
      <c r="B46" s="110"/>
      <c r="C46" s="1"/>
      <c r="D46" s="110"/>
      <c r="E46" s="110"/>
      <c r="F46" s="24"/>
      <c r="G46" s="1"/>
      <c r="H46" s="37"/>
      <c r="I46" s="1"/>
      <c r="J46" s="1"/>
      <c r="K46" s="24"/>
      <c r="L46" s="24"/>
      <c r="M46" s="24"/>
      <c r="N46" s="68"/>
      <c r="O46" s="68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x14ac:dyDescent="0.25">
      <c r="A47" s="23"/>
      <c r="B47" s="110"/>
      <c r="C47" s="1"/>
      <c r="D47" s="110"/>
      <c r="E47" s="110"/>
      <c r="F47" s="24"/>
      <c r="G47" s="1"/>
      <c r="H47" s="37"/>
      <c r="I47" s="1"/>
      <c r="J47" s="1"/>
      <c r="K47" s="24"/>
      <c r="L47" s="24"/>
      <c r="M47" s="24"/>
      <c r="N47" s="68"/>
      <c r="O47" s="68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x14ac:dyDescent="0.25">
      <c r="A48" s="23"/>
      <c r="B48" s="110"/>
      <c r="C48" s="1"/>
      <c r="D48" s="110"/>
      <c r="E48" s="110"/>
      <c r="F48" s="24"/>
      <c r="G48" s="1"/>
      <c r="H48" s="37"/>
      <c r="I48" s="1"/>
      <c r="J48" s="1"/>
      <c r="K48" s="24"/>
      <c r="L48" s="24"/>
      <c r="M48" s="24"/>
      <c r="N48" s="68"/>
      <c r="O48" s="68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x14ac:dyDescent="0.25">
      <c r="A49" s="23"/>
      <c r="B49" s="110"/>
      <c r="C49" s="1"/>
      <c r="D49" s="110"/>
      <c r="E49" s="110"/>
      <c r="F49" s="24"/>
      <c r="G49" s="1"/>
      <c r="H49" s="37"/>
      <c r="I49" s="1"/>
      <c r="J49" s="1"/>
      <c r="K49" s="24"/>
      <c r="L49" s="24"/>
      <c r="M49" s="24"/>
      <c r="N49" s="68"/>
      <c r="O49" s="68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2019-01-23T11:41:23Z</dcterms:modified>
</cp:coreProperties>
</file>