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4" i="1" l="1"/>
  <c r="O7" i="1"/>
  <c r="O11" i="1" s="1"/>
  <c r="O14" i="1" s="1"/>
  <c r="M7" i="1"/>
  <c r="AE7" i="1"/>
  <c r="AD7" i="1"/>
  <c r="AC7" i="1"/>
  <c r="AB7" i="1"/>
  <c r="AA7" i="1"/>
  <c r="Z7" i="1"/>
  <c r="Y7" i="1"/>
  <c r="I13" i="1" s="1"/>
  <c r="X7" i="1"/>
  <c r="H13" i="1" s="1"/>
  <c r="W7" i="1"/>
  <c r="G13" i="1" s="1"/>
  <c r="V7" i="1"/>
  <c r="F13" i="1" s="1"/>
  <c r="U7" i="1"/>
  <c r="E13" i="1" s="1"/>
  <c r="T7" i="1"/>
  <c r="S7" i="1"/>
  <c r="R7" i="1"/>
  <c r="Q7" i="1"/>
  <c r="P7" i="1"/>
  <c r="L7" i="1"/>
  <c r="K7" i="1"/>
  <c r="J7" i="1"/>
  <c r="I7" i="1"/>
  <c r="I11" i="1"/>
  <c r="M11" i="1" s="1"/>
  <c r="H7" i="1"/>
  <c r="H11" i="1"/>
  <c r="G7" i="1"/>
  <c r="G11" i="1"/>
  <c r="F7" i="1"/>
  <c r="F11" i="1" s="1"/>
  <c r="K11" i="1" s="1"/>
  <c r="E7" i="1"/>
  <c r="E11" i="1"/>
  <c r="N7" i="1"/>
  <c r="N11" i="1" s="1"/>
  <c r="L11" i="1"/>
  <c r="D8" i="1" l="1"/>
  <c r="N13" i="1"/>
  <c r="I14" i="1"/>
  <c r="N14" i="1"/>
  <c r="G14" i="1"/>
  <c r="M13" i="1"/>
  <c r="E14" i="1"/>
  <c r="M14" i="1" s="1"/>
  <c r="F14" i="1"/>
  <c r="K13" i="1"/>
  <c r="L13" i="1"/>
  <c r="H14" i="1"/>
  <c r="L14" i="1" s="1"/>
  <c r="K14" i="1" l="1"/>
</calcChain>
</file>

<file path=xl/sharedStrings.xml><?xml version="1.0" encoding="utf-8"?>
<sst xmlns="http://schemas.openxmlformats.org/spreadsheetml/2006/main" count="75" uniqueCount="55">
  <si>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</si>
  <si>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</si>
  <si>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</si>
  <si>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</si>
  <si>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</si>
  <si>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</si>
  <si>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</si>
  <si>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</si>
  <si>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</si>
  <si>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</si>
  <si>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</si>
  <si>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</si>
  <si>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</si>
  <si>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</si>
  <si>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</si>
  <si>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</si>
  <si>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</si>
  <si>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</si>
  <si>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</si>
  <si>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</si>
  <si>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</si>
  <si>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</si>
  <si>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</si>
  <si>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</si>
  <si>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</si>
  <si>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</si>
  <si>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</si>
  <si>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</si>
  <si>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</si>
  <si>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</si>
  <si>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</si>
  <si>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</si>
  <si>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</si>
  <si>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</si>
  <si>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</si>
  <si>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ViPa = Vihdin Pallo  (1967)</t>
  </si>
  <si>
    <t>Sari Idman</t>
  </si>
  <si>
    <t>12.</t>
  </si>
  <si>
    <t>ViPa</t>
  </si>
  <si>
    <t>karsintasarja</t>
  </si>
  <si>
    <t>ykköspesis</t>
  </si>
  <si>
    <t>20.6.1985</t>
  </si>
  <si>
    <t>ENSIMMÄISET</t>
  </si>
  <si>
    <t>Ottelu</t>
  </si>
  <si>
    <t>1.  ottelu</t>
  </si>
  <si>
    <t>Lyöty juoksu</t>
  </si>
  <si>
    <t>Tuotu juoksu</t>
  </si>
  <si>
    <t>Kunnari</t>
  </si>
  <si>
    <t>28.07. 2002  Lippo - ViPa  1-0  (8-3, 2-2)</t>
  </si>
  <si>
    <t xml:space="preserve">  17 v   1 kk   8 pv</t>
  </si>
  <si>
    <t>6.  ottelu</t>
  </si>
  <si>
    <t>21.08. 2022  ViPa - KiPa  2-1  (5-3, 1-3, 1-0</t>
  </si>
  <si>
    <t xml:space="preserve">  17 v   2 kk   1 pv</t>
  </si>
  <si>
    <t>ViPa  2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</si>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</sst>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1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9.1406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41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2002</v>
      </c>
      <c r="C4" s="27" t="s">
        <v>37</v>
      </c>
      <c r="D4" s="29" t="s">
        <v>38</v>
      </c>
      <c r="E4" s="59">
        <v>3</v>
      </c>
      <c r="F4" s="27">
        <v>0</v>
      </c>
      <c r="G4" s="27">
        <v>0</v>
      </c>
      <c r="H4" s="27">
        <v>0</v>
      </c>
      <c r="I4" s="27">
        <v>0</v>
      </c>
      <c r="J4" s="27">
        <v>0</v>
      </c>
      <c r="K4" s="27">
        <v>0</v>
      </c>
      <c r="L4" s="27">
        <v>0</v>
      </c>
      <c r="M4" s="27">
        <f>PRODUCT(F4+G4)</f>
        <v>0</v>
      </c>
      <c r="N4" s="30">
        <v>0</v>
      </c>
      <c r="O4" s="37">
        <v>2</v>
      </c>
      <c r="P4" s="27"/>
      <c r="Q4" s="27"/>
      <c r="R4" s="27"/>
      <c r="S4" s="27"/>
      <c r="T4" s="27"/>
      <c r="U4" s="28">
        <v>7</v>
      </c>
      <c r="V4" s="28">
        <v>0</v>
      </c>
      <c r="W4" s="28">
        <v>1</v>
      </c>
      <c r="X4" s="28">
        <v>0</v>
      </c>
      <c r="Y4" s="28">
        <v>5</v>
      </c>
      <c r="Z4" s="27"/>
      <c r="AA4" s="27"/>
      <c r="AB4" s="27"/>
      <c r="AC4" s="27"/>
      <c r="AD4" s="27"/>
      <c r="AE4" s="27"/>
      <c r="AF4" s="60" t="s">
        <v>39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61">
        <v>2003</v>
      </c>
      <c r="C5" s="61"/>
      <c r="D5" s="62" t="s">
        <v>38</v>
      </c>
      <c r="E5" s="63"/>
      <c r="F5" s="64" t="s">
        <v>40</v>
      </c>
      <c r="G5" s="66"/>
      <c r="H5" s="65"/>
      <c r="I5" s="61"/>
      <c r="J5" s="61"/>
      <c r="K5" s="61"/>
      <c r="L5" s="61"/>
      <c r="M5" s="61"/>
      <c r="N5" s="61"/>
      <c r="O5" s="37"/>
      <c r="P5" s="27"/>
      <c r="Q5" s="27"/>
      <c r="R5" s="27"/>
      <c r="S5" s="27"/>
      <c r="T5" s="27"/>
      <c r="U5" s="28">
        <v>5</v>
      </c>
      <c r="V5" s="28">
        <v>0</v>
      </c>
      <c r="W5" s="28">
        <v>0</v>
      </c>
      <c r="X5" s="28">
        <v>0</v>
      </c>
      <c r="Y5" s="28">
        <v>4</v>
      </c>
      <c r="Z5" s="27"/>
      <c r="AA5" s="27"/>
      <c r="AB5" s="27"/>
      <c r="AC5" s="27"/>
      <c r="AD5" s="27"/>
      <c r="AE5" s="27"/>
      <c r="AF5" s="60" t="s">
        <v>39</v>
      </c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83">
        <v>2004</v>
      </c>
      <c r="C6" s="83"/>
      <c r="D6" s="84" t="s">
        <v>53</v>
      </c>
      <c r="E6" s="85"/>
      <c r="F6" s="86" t="s">
        <v>54</v>
      </c>
      <c r="G6" s="87"/>
      <c r="H6" s="88"/>
      <c r="I6" s="83"/>
      <c r="J6" s="83"/>
      <c r="K6" s="83"/>
      <c r="L6" s="83"/>
      <c r="M6" s="83"/>
      <c r="N6" s="83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60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 t="shared" ref="E7:M7" si="0">SUM(E4:E6)</f>
        <v>3</v>
      </c>
      <c r="F7" s="19">
        <f t="shared" si="0"/>
        <v>0</v>
      </c>
      <c r="G7" s="19">
        <f t="shared" si="0"/>
        <v>0</v>
      </c>
      <c r="H7" s="19">
        <f t="shared" si="0"/>
        <v>0</v>
      </c>
      <c r="I7" s="19">
        <f t="shared" si="0"/>
        <v>0</v>
      </c>
      <c r="J7" s="19">
        <f t="shared" si="0"/>
        <v>0</v>
      </c>
      <c r="K7" s="19">
        <f t="shared" si="0"/>
        <v>0</v>
      </c>
      <c r="L7" s="19">
        <f t="shared" si="0"/>
        <v>0</v>
      </c>
      <c r="M7" s="19">
        <f t="shared" si="0"/>
        <v>0</v>
      </c>
      <c r="N7" s="31">
        <f>PRODUCT(I7/O7)</f>
        <v>0</v>
      </c>
      <c r="O7" s="32">
        <f t="shared" ref="O7:AE7" si="1">SUM(O4:O6)</f>
        <v>2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12</v>
      </c>
      <c r="V7" s="19">
        <f t="shared" si="1"/>
        <v>0</v>
      </c>
      <c r="W7" s="19">
        <f t="shared" si="1"/>
        <v>1</v>
      </c>
      <c r="X7" s="19">
        <f t="shared" si="1"/>
        <v>0</v>
      </c>
      <c r="Y7" s="19">
        <f t="shared" si="1"/>
        <v>9</v>
      </c>
      <c r="Z7" s="19">
        <f t="shared" si="1"/>
        <v>0</v>
      </c>
      <c r="AA7" s="19">
        <f t="shared" si="1"/>
        <v>0</v>
      </c>
      <c r="AB7" s="19">
        <f t="shared" si="1"/>
        <v>0</v>
      </c>
      <c r="AC7" s="19">
        <f t="shared" si="1"/>
        <v>0</v>
      </c>
      <c r="AD7" s="19">
        <f t="shared" si="1"/>
        <v>0</v>
      </c>
      <c r="AE7" s="19">
        <f t="shared" si="1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SUM(F7:H7)+((I7-F7-G7)/3)+(E7/3)+(Z7*25)+(AA7*25)+(AB7*10)+(AC7*25)+(AD7*20)+(AE7*15)</f>
        <v>1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16</v>
      </c>
      <c r="C10" s="40"/>
      <c r="D10" s="40"/>
      <c r="E10" s="19" t="s">
        <v>4</v>
      </c>
      <c r="F10" s="19" t="s">
        <v>13</v>
      </c>
      <c r="G10" s="16" t="s">
        <v>14</v>
      </c>
      <c r="H10" s="19" t="s">
        <v>15</v>
      </c>
      <c r="I10" s="19" t="s">
        <v>3</v>
      </c>
      <c r="J10" s="1"/>
      <c r="K10" s="19" t="s">
        <v>25</v>
      </c>
      <c r="L10" s="19" t="s">
        <v>26</v>
      </c>
      <c r="M10" s="19" t="s">
        <v>27</v>
      </c>
      <c r="N10" s="31" t="s">
        <v>33</v>
      </c>
      <c r="O10" s="25"/>
      <c r="P10" s="41" t="s">
        <v>42</v>
      </c>
      <c r="Q10" s="13"/>
      <c r="R10" s="13"/>
      <c r="S10" s="13"/>
      <c r="T10" s="67"/>
      <c r="U10" s="67"/>
      <c r="V10" s="67"/>
      <c r="W10" s="67"/>
      <c r="X10" s="67"/>
      <c r="Y10" s="13"/>
      <c r="Z10" s="13"/>
      <c r="AA10" s="13"/>
      <c r="AB10" s="13"/>
      <c r="AC10" s="13"/>
      <c r="AD10" s="13"/>
      <c r="AE10" s="13"/>
      <c r="AF10" s="13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17</v>
      </c>
      <c r="C11" s="13"/>
      <c r="D11" s="42"/>
      <c r="E11" s="27">
        <f>PRODUCT(E7)</f>
        <v>3</v>
      </c>
      <c r="F11" s="27">
        <f>PRODUCT(F7)</f>
        <v>0</v>
      </c>
      <c r="G11" s="27">
        <f>PRODUCT(G7)</f>
        <v>0</v>
      </c>
      <c r="H11" s="27">
        <f>PRODUCT(H7)</f>
        <v>0</v>
      </c>
      <c r="I11" s="27">
        <f>PRODUCT(I7)</f>
        <v>0</v>
      </c>
      <c r="J11" s="1"/>
      <c r="K11" s="43">
        <f>PRODUCT((F11+G11)/E11)</f>
        <v>0</v>
      </c>
      <c r="L11" s="43">
        <f>PRODUCT(H11/E11)</f>
        <v>0</v>
      </c>
      <c r="M11" s="43">
        <f>PRODUCT(I11/E11)</f>
        <v>0</v>
      </c>
      <c r="N11" s="30">
        <f>PRODUCT(N7)</f>
        <v>0</v>
      </c>
      <c r="O11" s="25">
        <f>PRODUCT(O7)</f>
        <v>2</v>
      </c>
      <c r="P11" s="68" t="s">
        <v>43</v>
      </c>
      <c r="Q11" s="69"/>
      <c r="R11" s="69"/>
      <c r="S11" s="70" t="s">
        <v>48</v>
      </c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1" t="s">
        <v>44</v>
      </c>
      <c r="AE11" s="71"/>
      <c r="AF11" s="72" t="s">
        <v>49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4" t="s">
        <v>18</v>
      </c>
      <c r="C12" s="45"/>
      <c r="D12" s="46"/>
      <c r="E12" s="27"/>
      <c r="F12" s="27"/>
      <c r="G12" s="27"/>
      <c r="H12" s="27"/>
      <c r="I12" s="27"/>
      <c r="J12" s="1"/>
      <c r="K12" s="43"/>
      <c r="L12" s="43"/>
      <c r="M12" s="43"/>
      <c r="N12" s="30"/>
      <c r="O12" s="25"/>
      <c r="P12" s="73" t="s">
        <v>45</v>
      </c>
      <c r="Q12" s="74"/>
      <c r="R12" s="74"/>
      <c r="S12" s="75" t="s">
        <v>51</v>
      </c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6" t="s">
        <v>50</v>
      </c>
      <c r="AE12" s="76"/>
      <c r="AF12" s="77" t="s">
        <v>52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7" t="s">
        <v>19</v>
      </c>
      <c r="C13" s="48"/>
      <c r="D13" s="49"/>
      <c r="E13" s="28">
        <f>PRODUCT(U7)</f>
        <v>12</v>
      </c>
      <c r="F13" s="28">
        <f>PRODUCT(V7)</f>
        <v>0</v>
      </c>
      <c r="G13" s="28">
        <f>PRODUCT(W7)</f>
        <v>1</v>
      </c>
      <c r="H13" s="28">
        <f>PRODUCT(X7)</f>
        <v>0</v>
      </c>
      <c r="I13" s="28">
        <f>PRODUCT(Y7)</f>
        <v>9</v>
      </c>
      <c r="J13" s="1"/>
      <c r="K13" s="50">
        <f>PRODUCT((F13+G13)/E13)</f>
        <v>8.3333333333333329E-2</v>
      </c>
      <c r="L13" s="50">
        <f>PRODUCT(H13/E13)</f>
        <v>0</v>
      </c>
      <c r="M13" s="50">
        <f>PRODUCT(I13/E13)</f>
        <v>0.75</v>
      </c>
      <c r="N13" s="51">
        <f>PRODUCT(I13/O13)</f>
        <v>0.375</v>
      </c>
      <c r="O13" s="25">
        <v>24</v>
      </c>
      <c r="P13" s="73" t="s">
        <v>46</v>
      </c>
      <c r="Q13" s="74"/>
      <c r="R13" s="74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6"/>
      <c r="AF13" s="77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20</v>
      </c>
      <c r="C14" s="53"/>
      <c r="D14" s="54"/>
      <c r="E14" s="19">
        <f>SUM(E11:E13)</f>
        <v>15</v>
      </c>
      <c r="F14" s="19">
        <f>SUM(F11:F13)</f>
        <v>0</v>
      </c>
      <c r="G14" s="19">
        <f>SUM(G11:G13)</f>
        <v>1</v>
      </c>
      <c r="H14" s="19">
        <f>SUM(H11:H13)</f>
        <v>0</v>
      </c>
      <c r="I14" s="19">
        <f>SUM(I11:I13)</f>
        <v>9</v>
      </c>
      <c r="J14" s="1"/>
      <c r="K14" s="55">
        <f>PRODUCT((F14+G14)/E14)</f>
        <v>6.6666666666666666E-2</v>
      </c>
      <c r="L14" s="55">
        <f>PRODUCT(H14/E14)</f>
        <v>0</v>
      </c>
      <c r="M14" s="55">
        <f>PRODUCT(I14/E14)</f>
        <v>0.6</v>
      </c>
      <c r="N14" s="31">
        <f>PRODUCT(I14/O14)</f>
        <v>0.34615384615384615</v>
      </c>
      <c r="O14" s="25">
        <f>SUM(O11:O13)</f>
        <v>26</v>
      </c>
      <c r="P14" s="78" t="s">
        <v>47</v>
      </c>
      <c r="Q14" s="79"/>
      <c r="R14" s="79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1"/>
      <c r="AF14" s="82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38"/>
      <c r="R15" s="1"/>
      <c r="S15" s="1"/>
      <c r="T15" s="25"/>
      <c r="U15" s="25"/>
      <c r="V15" s="25"/>
      <c r="W15" s="1"/>
      <c r="X15" s="1"/>
      <c r="Y15" s="1"/>
      <c r="Z15" s="1"/>
      <c r="AA15" s="1"/>
      <c r="AB15" s="1"/>
      <c r="AC15" s="1"/>
      <c r="AD15" s="1"/>
      <c r="AE15" s="1"/>
      <c r="AF15" s="9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 t="s">
        <v>34</v>
      </c>
      <c r="C16" s="1"/>
      <c r="D16" s="58" t="s">
        <v>35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38"/>
      <c r="R16" s="1"/>
      <c r="S16" s="1"/>
      <c r="T16" s="25"/>
      <c r="U16" s="25"/>
      <c r="V16" s="25"/>
      <c r="W16" s="1"/>
      <c r="X16" s="1"/>
      <c r="Y16" s="1"/>
      <c r="Z16" s="1"/>
      <c r="AA16" s="1"/>
      <c r="AB16" s="1"/>
      <c r="AC16" s="1"/>
      <c r="AD16" s="1"/>
      <c r="AE16" s="1"/>
      <c r="AF16" s="9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2019-02-10T16:27:26Z</dcterms:modified>
</cp:coreProperties>
</file>