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6" i="1" l="1"/>
  <c r="O10" i="1"/>
  <c r="O11" i="1"/>
  <c r="N11" i="1" s="1"/>
  <c r="N15" i="1" s="1"/>
  <c r="E11" i="1"/>
  <c r="E15" i="1" s="1"/>
  <c r="F11" i="1"/>
  <c r="F15" i="1" s="1"/>
  <c r="G11" i="1"/>
  <c r="G15" i="1" s="1"/>
  <c r="H11" i="1"/>
  <c r="H15" i="1" s="1"/>
  <c r="I11" i="1"/>
  <c r="I15" i="1"/>
  <c r="J11" i="1"/>
  <c r="K11" i="1"/>
  <c r="L11" i="1"/>
  <c r="M11" i="1"/>
  <c r="AE11" i="1"/>
  <c r="AD11" i="1"/>
  <c r="AC11" i="1"/>
  <c r="AB11" i="1"/>
  <c r="AA11" i="1"/>
  <c r="Z11" i="1"/>
  <c r="Y11" i="1"/>
  <c r="X11" i="1"/>
  <c r="W11" i="1"/>
  <c r="V11" i="1"/>
  <c r="U11" i="1"/>
  <c r="T11" i="1"/>
  <c r="I16" i="1" s="1"/>
  <c r="S11" i="1"/>
  <c r="R11" i="1"/>
  <c r="G16" i="1" s="1"/>
  <c r="Q11" i="1"/>
  <c r="F16" i="1"/>
  <c r="K16" i="1" s="1"/>
  <c r="P11" i="1"/>
  <c r="E16" i="1" s="1"/>
  <c r="L16" i="1" s="1"/>
  <c r="I18" i="1" l="1"/>
  <c r="M16" i="1"/>
  <c r="N16" i="1"/>
  <c r="H18" i="1"/>
  <c r="L15" i="1"/>
  <c r="F18" i="1"/>
  <c r="K15" i="1"/>
  <c r="G18" i="1"/>
  <c r="E18" i="1"/>
  <c r="M15" i="1"/>
  <c r="D12" i="1"/>
  <c r="O15" i="1"/>
  <c r="O18" i="1" s="1"/>
  <c r="N18" i="1" l="1"/>
  <c r="M18" i="1"/>
  <c r="K18" i="1"/>
  <c r="L18" i="1"/>
</calcChain>
</file>

<file path=xl/sharedStrings.xml><?xml version="1.0" encoding="utf-8"?>
<sst xmlns="http://schemas.openxmlformats.org/spreadsheetml/2006/main" count="85" uniqueCount="57">
  <si>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</si>
  <si>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</si>
  <si>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</si>
  <si>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</si>
  <si>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</si>
  <si>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</si>
  <si>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</si>
  <si>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</si>
  <si>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</si>
  <si>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</si>
  <si>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</si>
  <si>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</si>
  <si>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</si>
  <si>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</si>
  <si>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</si>
  <si>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</si>
  <si>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</si>
  <si>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</si>
  <si>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</si>
  <si>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</si>
  <si>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</si>
  <si>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</si>
  <si>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</si>
  <si>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</si>
  <si>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</si>
  <si>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</si>
  <si>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</si>
  <si>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</si>
  <si>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</si>
  <si>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</si>
  <si>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</si>
  <si>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</si>
  <si>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</si>
  <si>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</si>
  <si>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</si>
  <si>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</si>
  <si>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</si>
  <si>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</si>
  <si>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</si>
  <si>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2.  ottelu</t>
  </si>
  <si>
    <t>K - %</t>
  </si>
  <si>
    <t>Seurat</t>
  </si>
  <si>
    <t>suomensarja</t>
  </si>
  <si>
    <t>ykköspesis</t>
  </si>
  <si>
    <t>VuVe</t>
  </si>
  <si>
    <t>Anna-Leena Härkönen</t>
  </si>
  <si>
    <t>21.1.1990   Sotkamo</t>
  </si>
  <si>
    <t>VuVe = Vuokatin Veto  (1946),  kasvattajaseura</t>
  </si>
  <si>
    <t>15.05. 2013  VuVe - Virkiä  0-2  (2-3, 0-1)</t>
  </si>
  <si>
    <t xml:space="preserve">  23 v   3 kk 24 pv</t>
  </si>
  <si>
    <t>17.05. 2013  Pesäkarhut - VuVe  2-0  (10-3, 6-0)</t>
  </si>
  <si>
    <t xml:space="preserve">  23 v   3 kk 26 pv</t>
  </si>
  <si>
    <t>8.  ottelu</t>
  </si>
  <si>
    <t>09.06. 2013  VuVe - Turku-Pesis  2-1  (2-3, 4-1, 00, 4-2)</t>
  </si>
  <si>
    <t xml:space="preserve">  23 v   4 kk 19 pv</t>
  </si>
  <si>
    <t>7.</t>
  </si>
  <si>
    <t>play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</si>
</sst>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10.710937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5703125" style="80" customWidth="1"/>
    <col min="16" max="23" width="5.7109375" style="8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21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2007</v>
      </c>
      <c r="C4" s="81"/>
      <c r="D4" s="82" t="s">
        <v>44</v>
      </c>
      <c r="E4" s="81"/>
      <c r="F4" s="86" t="s">
        <v>42</v>
      </c>
      <c r="G4" s="83"/>
      <c r="H4" s="84"/>
      <c r="I4" s="81"/>
      <c r="J4" s="81"/>
      <c r="K4" s="81"/>
      <c r="L4" s="81"/>
      <c r="M4" s="81"/>
      <c r="N4" s="85"/>
      <c r="O4" s="30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32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7">
        <v>2008</v>
      </c>
      <c r="C5" s="87"/>
      <c r="D5" s="88" t="s">
        <v>44</v>
      </c>
      <c r="E5" s="87"/>
      <c r="F5" s="89" t="s">
        <v>43</v>
      </c>
      <c r="G5" s="90"/>
      <c r="H5" s="91"/>
      <c r="I5" s="87"/>
      <c r="J5" s="87"/>
      <c r="K5" s="87"/>
      <c r="L5" s="87"/>
      <c r="M5" s="87"/>
      <c r="N5" s="92"/>
      <c r="O5" s="30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32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7">
        <v>2009</v>
      </c>
      <c r="C6" s="87"/>
      <c r="D6" s="88" t="s">
        <v>44</v>
      </c>
      <c r="E6" s="87"/>
      <c r="F6" s="89" t="s">
        <v>43</v>
      </c>
      <c r="G6" s="90"/>
      <c r="H6" s="91"/>
      <c r="I6" s="87"/>
      <c r="J6" s="87"/>
      <c r="K6" s="87"/>
      <c r="L6" s="87"/>
      <c r="M6" s="87"/>
      <c r="N6" s="92"/>
      <c r="O6" s="30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32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7">
        <v>2010</v>
      </c>
      <c r="C7" s="87"/>
      <c r="D7" s="88" t="s">
        <v>44</v>
      </c>
      <c r="E7" s="87"/>
      <c r="F7" s="89" t="s">
        <v>43</v>
      </c>
      <c r="G7" s="90"/>
      <c r="H7" s="91"/>
      <c r="I7" s="87"/>
      <c r="J7" s="87"/>
      <c r="K7" s="87"/>
      <c r="L7" s="87"/>
      <c r="M7" s="87"/>
      <c r="N7" s="92"/>
      <c r="O7" s="30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32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7">
        <v>2011</v>
      </c>
      <c r="C8" s="87"/>
      <c r="D8" s="88" t="s">
        <v>44</v>
      </c>
      <c r="E8" s="87"/>
      <c r="F8" s="89" t="s">
        <v>43</v>
      </c>
      <c r="G8" s="90"/>
      <c r="H8" s="91"/>
      <c r="I8" s="87"/>
      <c r="J8" s="87"/>
      <c r="K8" s="87"/>
      <c r="L8" s="87"/>
      <c r="M8" s="87"/>
      <c r="N8" s="92"/>
      <c r="O8" s="30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32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7">
        <v>2012</v>
      </c>
      <c r="C9" s="87"/>
      <c r="D9" s="88" t="s">
        <v>44</v>
      </c>
      <c r="E9" s="87"/>
      <c r="F9" s="89" t="s">
        <v>43</v>
      </c>
      <c r="G9" s="90"/>
      <c r="H9" s="91"/>
      <c r="I9" s="87"/>
      <c r="J9" s="87"/>
      <c r="K9" s="87"/>
      <c r="L9" s="87"/>
      <c r="M9" s="87"/>
      <c r="N9" s="92"/>
      <c r="O9" s="30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32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2013</v>
      </c>
      <c r="C10" s="27" t="s">
        <v>55</v>
      </c>
      <c r="D10" s="28" t="s">
        <v>44</v>
      </c>
      <c r="E10" s="27">
        <v>24</v>
      </c>
      <c r="F10" s="27">
        <v>0</v>
      </c>
      <c r="G10" s="27">
        <v>3</v>
      </c>
      <c r="H10" s="45">
        <v>10</v>
      </c>
      <c r="I10" s="27">
        <v>42</v>
      </c>
      <c r="J10" s="27">
        <v>24</v>
      </c>
      <c r="K10" s="27">
        <v>9</v>
      </c>
      <c r="L10" s="27">
        <v>6</v>
      </c>
      <c r="M10" s="27">
        <v>3</v>
      </c>
      <c r="N10" s="29">
        <v>0.31340000000000001</v>
      </c>
      <c r="O10" s="30">
        <f>PRODUCT(I10/N10)</f>
        <v>134.01403956604977</v>
      </c>
      <c r="P10" s="27">
        <v>4</v>
      </c>
      <c r="Q10" s="27">
        <v>0</v>
      </c>
      <c r="R10" s="27">
        <v>0</v>
      </c>
      <c r="S10" s="27">
        <v>1</v>
      </c>
      <c r="T10" s="27">
        <v>7</v>
      </c>
      <c r="U10" s="31"/>
      <c r="V10" s="31"/>
      <c r="W10" s="31"/>
      <c r="X10" s="31"/>
      <c r="Y10" s="31"/>
      <c r="Z10" s="27"/>
      <c r="AA10" s="27"/>
      <c r="AB10" s="32"/>
      <c r="AC10" s="27"/>
      <c r="AD10" s="27"/>
      <c r="AE10" s="27"/>
      <c r="AF10" s="14" t="s">
        <v>56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24</v>
      </c>
      <c r="F11" s="19">
        <f t="shared" si="0"/>
        <v>0</v>
      </c>
      <c r="G11" s="19">
        <f t="shared" si="0"/>
        <v>3</v>
      </c>
      <c r="H11" s="19">
        <f t="shared" si="0"/>
        <v>10</v>
      </c>
      <c r="I11" s="19">
        <f t="shared" si="0"/>
        <v>42</v>
      </c>
      <c r="J11" s="19">
        <f t="shared" si="0"/>
        <v>24</v>
      </c>
      <c r="K11" s="19">
        <f t="shared" si="0"/>
        <v>9</v>
      </c>
      <c r="L11" s="19">
        <f t="shared" si="0"/>
        <v>6</v>
      </c>
      <c r="M11" s="19">
        <f t="shared" si="0"/>
        <v>3</v>
      </c>
      <c r="N11" s="33">
        <f>PRODUCT(I11/O11)</f>
        <v>0.31340000000000001</v>
      </c>
      <c r="O11" s="34">
        <f t="shared" ref="O11:AE11" si="1">SUM(O4:O10)</f>
        <v>134.01403956604977</v>
      </c>
      <c r="P11" s="19">
        <f t="shared" si="1"/>
        <v>4</v>
      </c>
      <c r="Q11" s="19">
        <f t="shared" si="1"/>
        <v>0</v>
      </c>
      <c r="R11" s="19">
        <f t="shared" si="1"/>
        <v>0</v>
      </c>
      <c r="S11" s="19">
        <f t="shared" si="1"/>
        <v>1</v>
      </c>
      <c r="T11" s="19">
        <f t="shared" si="1"/>
        <v>7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8" t="s">
        <v>2</v>
      </c>
      <c r="C12" s="35"/>
      <c r="D12" s="36">
        <f>SUM(F11:H11)+((I11-F11-G11)/3)+(E11/3)+(Z11*25)+(AA11*25)+(AB11*10)+(AC11*25)+(AD11*20)+(AE11*15)</f>
        <v>34</v>
      </c>
      <c r="E12" s="1"/>
      <c r="F12" s="1"/>
      <c r="G12" s="1"/>
      <c r="H12" s="1"/>
      <c r="I12" s="1"/>
      <c r="J12" s="1"/>
      <c r="K12" s="1"/>
      <c r="L12" s="1"/>
      <c r="M12" s="1"/>
      <c r="N12" s="3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8"/>
      <c r="AE12" s="1"/>
      <c r="AF12" s="1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7"/>
      <c r="O13" s="39"/>
      <c r="P13" s="1"/>
      <c r="Q13" s="40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4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23" t="s">
        <v>16</v>
      </c>
      <c r="C14" s="42"/>
      <c r="D14" s="42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3" t="s">
        <v>40</v>
      </c>
      <c r="O14" s="25"/>
      <c r="P14" s="43" t="s">
        <v>33</v>
      </c>
      <c r="Q14" s="13"/>
      <c r="R14" s="13"/>
      <c r="S14" s="13"/>
      <c r="T14" s="44"/>
      <c r="U14" s="44"/>
      <c r="V14" s="44"/>
      <c r="W14" s="44"/>
      <c r="X14" s="44"/>
      <c r="Y14" s="13"/>
      <c r="Z14" s="13"/>
      <c r="AA14" s="13"/>
      <c r="AB14" s="13"/>
      <c r="AC14" s="13"/>
      <c r="AD14" s="13"/>
      <c r="AE14" s="13"/>
      <c r="AF14" s="4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3" t="s">
        <v>17</v>
      </c>
      <c r="C15" s="13"/>
      <c r="D15" s="46"/>
      <c r="E15" s="27">
        <f>PRODUCT(E11)</f>
        <v>24</v>
      </c>
      <c r="F15" s="27">
        <f>PRODUCT(F11)</f>
        <v>0</v>
      </c>
      <c r="G15" s="27">
        <f>PRODUCT(G11)</f>
        <v>3</v>
      </c>
      <c r="H15" s="27">
        <f>PRODUCT(H11)</f>
        <v>10</v>
      </c>
      <c r="I15" s="27">
        <f>PRODUCT(I11)</f>
        <v>42</v>
      </c>
      <c r="J15" s="1"/>
      <c r="K15" s="47">
        <f>PRODUCT((F15+G15)/E15)</f>
        <v>0.125</v>
      </c>
      <c r="L15" s="47">
        <f>PRODUCT(H15/E15)</f>
        <v>0.41666666666666669</v>
      </c>
      <c r="M15" s="47">
        <f>PRODUCT(I15/E15)</f>
        <v>1.75</v>
      </c>
      <c r="N15" s="48">
        <f>PRODUCT(N11)</f>
        <v>0.31340000000000001</v>
      </c>
      <c r="O15" s="25">
        <f>PRODUCT(O11)</f>
        <v>134.01403956604977</v>
      </c>
      <c r="P15" s="49" t="s">
        <v>34</v>
      </c>
      <c r="Q15" s="50"/>
      <c r="R15" s="50"/>
      <c r="S15" s="51" t="s">
        <v>48</v>
      </c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2" t="s">
        <v>35</v>
      </c>
      <c r="AE15" s="52"/>
      <c r="AF15" s="53" t="s">
        <v>49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4" t="s">
        <v>18</v>
      </c>
      <c r="C16" s="55"/>
      <c r="D16" s="56"/>
      <c r="E16" s="27">
        <f>PRODUCT(P11)</f>
        <v>4</v>
      </c>
      <c r="F16" s="27">
        <f>PRODUCT(Q11)</f>
        <v>0</v>
      </c>
      <c r="G16" s="27">
        <f>PRODUCT(R11)</f>
        <v>0</v>
      </c>
      <c r="H16" s="27">
        <f>PRODUCT(S11)</f>
        <v>1</v>
      </c>
      <c r="I16" s="27">
        <f>PRODUCT(T11)</f>
        <v>7</v>
      </c>
      <c r="J16" s="1"/>
      <c r="K16" s="47">
        <f>PRODUCT((F16+G16)/E16)</f>
        <v>0</v>
      </c>
      <c r="L16" s="47">
        <f>PRODUCT(H16/E16)</f>
        <v>0.25</v>
      </c>
      <c r="M16" s="47">
        <f>PRODUCT(I16/E16)</f>
        <v>1.75</v>
      </c>
      <c r="N16" s="29">
        <f>PRODUCT(I16/O16)</f>
        <v>0.3888888888888889</v>
      </c>
      <c r="O16" s="25">
        <v>18</v>
      </c>
      <c r="P16" s="57" t="s">
        <v>36</v>
      </c>
      <c r="Q16" s="58"/>
      <c r="R16" s="58"/>
      <c r="S16" s="59" t="s">
        <v>53</v>
      </c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60" t="s">
        <v>52</v>
      </c>
      <c r="AE16" s="60"/>
      <c r="AF16" s="61" t="s">
        <v>54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2" t="s">
        <v>19</v>
      </c>
      <c r="C17" s="63"/>
      <c r="D17" s="64"/>
      <c r="E17" s="31"/>
      <c r="F17" s="31"/>
      <c r="G17" s="31"/>
      <c r="H17" s="31"/>
      <c r="I17" s="31"/>
      <c r="J17" s="1"/>
      <c r="K17" s="65"/>
      <c r="L17" s="65"/>
      <c r="M17" s="65"/>
      <c r="N17" s="66"/>
      <c r="O17" s="25"/>
      <c r="P17" s="57" t="s">
        <v>37</v>
      </c>
      <c r="Q17" s="58"/>
      <c r="R17" s="58"/>
      <c r="S17" s="59" t="s">
        <v>50</v>
      </c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60" t="s">
        <v>39</v>
      </c>
      <c r="AE17" s="60"/>
      <c r="AF17" s="61" t="s">
        <v>51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7" t="s">
        <v>20</v>
      </c>
      <c r="C18" s="68"/>
      <c r="D18" s="69"/>
      <c r="E18" s="19">
        <f>SUM(E15:E17)</f>
        <v>28</v>
      </c>
      <c r="F18" s="19">
        <f>SUM(F15:F17)</f>
        <v>0</v>
      </c>
      <c r="G18" s="19">
        <f>SUM(G15:G17)</f>
        <v>3</v>
      </c>
      <c r="H18" s="19">
        <f>SUM(H15:H17)</f>
        <v>11</v>
      </c>
      <c r="I18" s="19">
        <f>SUM(I15:I17)</f>
        <v>49</v>
      </c>
      <c r="J18" s="1"/>
      <c r="K18" s="70">
        <f>PRODUCT((F18+G18)/E18)</f>
        <v>0.10714285714285714</v>
      </c>
      <c r="L18" s="70">
        <f>PRODUCT(H18/E18)</f>
        <v>0.39285714285714285</v>
      </c>
      <c r="M18" s="70">
        <f>PRODUCT(I18/E18)</f>
        <v>1.75</v>
      </c>
      <c r="N18" s="33">
        <f>PRODUCT(I18/O18)</f>
        <v>0.32233864806092205</v>
      </c>
      <c r="O18" s="25">
        <f>SUM(O15:O17)</f>
        <v>152.01403956604977</v>
      </c>
      <c r="P18" s="71" t="s">
        <v>38</v>
      </c>
      <c r="Q18" s="72"/>
      <c r="R18" s="72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4"/>
      <c r="AE18" s="73"/>
      <c r="AF18" s="75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8"/>
      <c r="C19" s="38"/>
      <c r="D19" s="38"/>
      <c r="E19" s="38"/>
      <c r="F19" s="38"/>
      <c r="G19" s="38"/>
      <c r="H19" s="38"/>
      <c r="I19" s="38"/>
      <c r="J19" s="1"/>
      <c r="K19" s="38"/>
      <c r="L19" s="38"/>
      <c r="M19" s="38"/>
      <c r="N19" s="37"/>
      <c r="O19" s="25"/>
      <c r="P19" s="1"/>
      <c r="Q19" s="40"/>
      <c r="R19" s="1"/>
      <c r="S19" s="1"/>
      <c r="T19" s="25"/>
      <c r="U19" s="25"/>
      <c r="V19" s="76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 t="s">
        <v>41</v>
      </c>
      <c r="C20" s="1"/>
      <c r="D20" s="1" t="s">
        <v>47</v>
      </c>
      <c r="E20" s="1"/>
      <c r="F20" s="1"/>
      <c r="G20" s="1"/>
      <c r="H20" s="1"/>
      <c r="I20" s="1"/>
      <c r="J20" s="1"/>
      <c r="K20" s="1"/>
      <c r="L20" s="1"/>
      <c r="M20" s="1"/>
      <c r="N20" s="40"/>
      <c r="O20" s="25"/>
      <c r="P20" s="1"/>
      <c r="Q20" s="40"/>
      <c r="R20" s="1"/>
      <c r="S20" s="1"/>
      <c r="T20" s="25"/>
      <c r="U20" s="25"/>
      <c r="V20" s="76"/>
      <c r="W20" s="1"/>
      <c r="X20" s="1"/>
      <c r="Y20" s="1"/>
      <c r="Z20" s="1"/>
      <c r="AA20" s="1"/>
      <c r="AB20" s="1"/>
      <c r="AC20" s="1"/>
      <c r="AD20" s="1"/>
      <c r="AE20" s="1"/>
      <c r="AF20" s="4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0"/>
      <c r="O21" s="25"/>
      <c r="P21" s="1"/>
      <c r="Q21" s="40"/>
      <c r="R21" s="1"/>
      <c r="S21" s="1"/>
      <c r="T21" s="25"/>
      <c r="U21" s="25"/>
      <c r="V21" s="76"/>
      <c r="W21" s="1"/>
      <c r="X21" s="1"/>
      <c r="Y21" s="1"/>
      <c r="Z21" s="1"/>
      <c r="AA21" s="1"/>
      <c r="AB21" s="1"/>
      <c r="AC21" s="1"/>
      <c r="AD21" s="1"/>
      <c r="AE21" s="1"/>
      <c r="AF21" s="4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9"/>
      <c r="E22" s="1"/>
      <c r="F22" s="1"/>
      <c r="G22" s="1"/>
      <c r="H22" s="1"/>
      <c r="I22" s="1"/>
      <c r="J22" s="1"/>
      <c r="K22" s="1"/>
      <c r="L22" s="1"/>
      <c r="M22" s="1"/>
      <c r="N22" s="40"/>
      <c r="O22" s="25"/>
      <c r="P22" s="1"/>
      <c r="Q22" s="40"/>
      <c r="R22" s="1"/>
      <c r="S22" s="1"/>
      <c r="T22" s="25"/>
      <c r="U22" s="25"/>
      <c r="V22" s="76"/>
      <c r="W22" s="1"/>
      <c r="X22" s="1"/>
      <c r="Y22" s="1"/>
      <c r="Z22" s="1"/>
      <c r="AA22" s="1"/>
      <c r="AB22" s="1"/>
      <c r="AC22" s="1"/>
      <c r="AD22" s="1"/>
      <c r="AE22" s="1"/>
      <c r="AF22" s="41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77"/>
      <c r="N23" s="77"/>
      <c r="O23" s="25"/>
      <c r="P23" s="1"/>
      <c r="Q23" s="40"/>
      <c r="R23" s="1"/>
      <c r="S23" s="25"/>
      <c r="T23" s="25"/>
      <c r="U23" s="25"/>
      <c r="V23" s="25"/>
      <c r="W23" s="1"/>
      <c r="X23" s="1"/>
      <c r="Y23" s="1"/>
      <c r="Z23" s="1"/>
      <c r="AA23" s="1"/>
      <c r="AB23" s="1"/>
      <c r="AC23" s="1"/>
      <c r="AD23" s="1"/>
      <c r="AE23" s="1"/>
      <c r="AF23" s="41"/>
      <c r="AG23" s="9"/>
      <c r="AH23" s="9"/>
      <c r="AI23" s="9"/>
      <c r="AJ23" s="9"/>
      <c r="AK23" s="9"/>
      <c r="AL23" s="9"/>
    </row>
    <row r="24" spans="1:38" s="78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40"/>
      <c r="R24" s="1"/>
      <c r="S24" s="1"/>
      <c r="T24" s="25"/>
      <c r="U24" s="25"/>
      <c r="V24" s="76"/>
      <c r="W24" s="1"/>
      <c r="X24" s="1"/>
      <c r="Y24" s="1"/>
      <c r="Z24" s="1"/>
      <c r="AA24" s="1"/>
      <c r="AB24" s="1"/>
      <c r="AC24" s="1"/>
      <c r="AD24" s="1"/>
      <c r="AE24" s="1"/>
      <c r="AF24" s="41"/>
      <c r="AG24" s="9"/>
      <c r="AH24" s="9"/>
      <c r="AI24" s="9"/>
      <c r="AJ24" s="9"/>
      <c r="AK24" s="9"/>
      <c r="AL24" s="9"/>
    </row>
    <row r="25" spans="1:38" s="7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40"/>
      <c r="R25" s="1"/>
      <c r="S25" s="1"/>
      <c r="T25" s="25"/>
      <c r="U25" s="25"/>
      <c r="V25" s="76"/>
      <c r="W25" s="76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78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40"/>
      <c r="R26" s="1"/>
      <c r="S26" s="1"/>
      <c r="T26" s="25"/>
      <c r="U26" s="25"/>
      <c r="V26" s="76"/>
      <c r="W26" s="76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40"/>
      <c r="R27" s="1"/>
      <c r="S27" s="1"/>
      <c r="T27" s="25"/>
      <c r="U27" s="25"/>
      <c r="V27" s="76"/>
      <c r="W27" s="1"/>
      <c r="X27" s="1"/>
      <c r="Y27" s="1"/>
      <c r="Z27" s="1"/>
      <c r="AA27" s="1"/>
      <c r="AB27" s="1"/>
      <c r="AC27" s="1"/>
      <c r="AD27" s="1"/>
      <c r="AE27" s="1"/>
      <c r="AF27" s="41"/>
      <c r="AG27" s="9"/>
      <c r="AH27" s="9"/>
      <c r="AI27" s="9"/>
      <c r="AJ27" s="9"/>
      <c r="AK27" s="9"/>
      <c r="AL27" s="9"/>
    </row>
    <row r="28" spans="1:38" s="7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40"/>
      <c r="R28" s="1"/>
      <c r="S28" s="1"/>
      <c r="T28" s="25"/>
      <c r="U28" s="25"/>
      <c r="V28" s="76"/>
      <c r="W28" s="76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7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40"/>
      <c r="R29" s="1"/>
      <c r="S29" s="1"/>
      <c r="T29" s="25"/>
      <c r="U29" s="25"/>
      <c r="V29" s="76"/>
      <c r="W29" s="76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7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0"/>
      <c r="R30" s="1"/>
      <c r="S30" s="1"/>
      <c r="T30" s="25"/>
      <c r="U30" s="25"/>
      <c r="V30" s="76"/>
      <c r="W30" s="76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7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0"/>
      <c r="R31" s="1"/>
      <c r="S31" s="1"/>
      <c r="T31" s="25"/>
      <c r="U31" s="25"/>
      <c r="V31" s="76"/>
      <c r="W31" s="76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7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0"/>
      <c r="R32" s="1"/>
      <c r="S32" s="1"/>
      <c r="T32" s="25"/>
      <c r="U32" s="25"/>
      <c r="V32" s="76"/>
      <c r="W32" s="76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7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0"/>
      <c r="R33" s="1"/>
      <c r="S33" s="1"/>
      <c r="T33" s="25"/>
      <c r="U33" s="25"/>
      <c r="V33" s="76"/>
      <c r="W33" s="76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7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0"/>
      <c r="R34" s="1"/>
      <c r="S34" s="1"/>
      <c r="T34" s="25"/>
      <c r="U34" s="25"/>
      <c r="V34" s="76"/>
      <c r="W34" s="76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7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0"/>
      <c r="R35" s="1"/>
      <c r="S35" s="1"/>
      <c r="T35" s="25"/>
      <c r="U35" s="25"/>
      <c r="V35" s="76"/>
      <c r="W35" s="76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7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0"/>
      <c r="R36" s="1"/>
      <c r="S36" s="1"/>
      <c r="T36" s="25"/>
      <c r="U36" s="25"/>
      <c r="V36" s="76"/>
      <c r="W36" s="76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7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0"/>
      <c r="R37" s="1"/>
      <c r="S37" s="1"/>
      <c r="T37" s="25"/>
      <c r="U37" s="25"/>
      <c r="V37" s="76"/>
      <c r="W37" s="76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7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0"/>
      <c r="R38" s="1"/>
      <c r="S38" s="1"/>
      <c r="T38" s="25"/>
      <c r="U38" s="25"/>
      <c r="V38" s="76"/>
      <c r="W38" s="76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7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0"/>
      <c r="R39" s="1"/>
      <c r="S39" s="1"/>
      <c r="T39" s="25"/>
      <c r="U39" s="25"/>
      <c r="V39" s="76"/>
      <c r="W39" s="76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7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0"/>
      <c r="R40" s="1"/>
      <c r="S40" s="1"/>
      <c r="T40" s="25"/>
      <c r="U40" s="25"/>
      <c r="V40" s="76"/>
      <c r="W40" s="76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7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0"/>
      <c r="R41" s="1"/>
      <c r="S41" s="1"/>
      <c r="T41" s="25"/>
      <c r="U41" s="25"/>
      <c r="V41" s="76"/>
      <c r="W41" s="76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7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0"/>
      <c r="R42" s="1"/>
      <c r="S42" s="1"/>
      <c r="T42" s="25"/>
      <c r="U42" s="25"/>
      <c r="V42" s="76"/>
      <c r="W42" s="76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7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0"/>
      <c r="R43" s="1"/>
      <c r="S43" s="1"/>
      <c r="T43" s="25"/>
      <c r="U43" s="25"/>
      <c r="V43" s="76"/>
      <c r="W43" s="76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7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0"/>
      <c r="R44" s="1"/>
      <c r="S44" s="1"/>
      <c r="T44" s="25"/>
      <c r="U44" s="25"/>
      <c r="V44" s="76"/>
      <c r="W44" s="76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7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0"/>
      <c r="R45" s="1"/>
      <c r="S45" s="1"/>
      <c r="T45" s="25"/>
      <c r="U45" s="25"/>
      <c r="V45" s="76"/>
      <c r="W45" s="76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7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40"/>
      <c r="R46" s="1"/>
      <c r="S46" s="1"/>
      <c r="T46" s="25"/>
      <c r="U46" s="25"/>
      <c r="V46" s="76"/>
      <c r="W46" s="76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7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40"/>
      <c r="R47" s="1"/>
      <c r="S47" s="1"/>
      <c r="T47" s="25"/>
      <c r="U47" s="25"/>
      <c r="V47" s="76"/>
      <c r="W47" s="76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7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40"/>
      <c r="R48" s="1"/>
      <c r="S48" s="1"/>
      <c r="T48" s="25"/>
      <c r="U48" s="25"/>
      <c r="V48" s="76"/>
      <c r="W48" s="76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7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40"/>
      <c r="R49" s="1"/>
      <c r="S49" s="1"/>
      <c r="T49" s="25"/>
      <c r="U49" s="25"/>
      <c r="V49" s="76"/>
      <c r="W49" s="76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7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40"/>
      <c r="R50" s="1"/>
      <c r="S50" s="1"/>
      <c r="T50" s="25"/>
      <c r="U50" s="25"/>
      <c r="V50" s="76"/>
      <c r="W50" s="76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7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40"/>
      <c r="R51" s="1"/>
      <c r="S51" s="1"/>
      <c r="T51" s="25"/>
      <c r="U51" s="25"/>
      <c r="V51" s="76"/>
      <c r="W51" s="76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7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40"/>
      <c r="R52" s="1"/>
      <c r="S52" s="1"/>
      <c r="T52" s="25"/>
      <c r="U52" s="25"/>
      <c r="V52" s="76"/>
      <c r="W52" s="76"/>
      <c r="X52" s="25"/>
      <c r="Y52" s="25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7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40"/>
      <c r="R53" s="1"/>
      <c r="S53" s="1"/>
      <c r="T53" s="25"/>
      <c r="U53" s="25"/>
      <c r="V53" s="76"/>
      <c r="W53" s="76"/>
      <c r="X53" s="25"/>
      <c r="Y53" s="25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s="7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40"/>
      <c r="R54" s="1"/>
      <c r="S54" s="1"/>
      <c r="T54" s="25"/>
      <c r="U54" s="25"/>
      <c r="V54" s="76"/>
      <c r="W54" s="76"/>
      <c r="X54" s="25"/>
      <c r="Y54" s="25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s="7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40"/>
      <c r="R55" s="1"/>
      <c r="S55" s="1"/>
      <c r="T55" s="25"/>
      <c r="U55" s="25"/>
      <c r="V55" s="76"/>
      <c r="W55" s="76"/>
      <c r="X55" s="25"/>
      <c r="Y55" s="25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s="7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40"/>
      <c r="R56" s="1"/>
      <c r="S56" s="1"/>
      <c r="T56" s="25"/>
      <c r="U56" s="25"/>
      <c r="V56" s="76"/>
      <c r="W56" s="76"/>
      <c r="X56" s="25"/>
      <c r="Y56" s="25"/>
      <c r="Z56" s="25"/>
      <c r="AA56" s="25"/>
      <c r="AB56" s="25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s="7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40"/>
      <c r="R57" s="1"/>
      <c r="S57" s="1"/>
      <c r="T57" s="25"/>
      <c r="U57" s="25"/>
      <c r="V57" s="76"/>
      <c r="W57" s="76"/>
      <c r="X57" s="25"/>
      <c r="Y57" s="25"/>
      <c r="Z57" s="25"/>
      <c r="AA57" s="25"/>
      <c r="AB57" s="25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2019-01-23T10:12:33Z</dcterms:modified>
</cp:coreProperties>
</file>