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2" i="2" l="1"/>
  <c r="O12" i="2"/>
  <c r="M12" i="2"/>
  <c r="I12" i="2"/>
  <c r="P18" i="2" l="1"/>
  <c r="O18" i="2"/>
  <c r="M18" i="2"/>
  <c r="I18" i="2"/>
  <c r="H18" i="2"/>
  <c r="G18" i="2"/>
  <c r="M6" i="2" l="1"/>
  <c r="I6" i="2"/>
  <c r="G6" i="2"/>
  <c r="O7" i="1"/>
  <c r="M7" i="1"/>
  <c r="M6" i="1"/>
  <c r="M5" i="1"/>
  <c r="M8" i="1"/>
  <c r="M4" i="1"/>
  <c r="O8" i="1"/>
  <c r="O12" i="1"/>
  <c r="O15" i="1"/>
  <c r="N15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L8" i="1"/>
  <c r="K8" i="1"/>
  <c r="J8" i="1"/>
  <c r="I8" i="1"/>
  <c r="I12" i="1"/>
  <c r="H8" i="1"/>
  <c r="H12" i="1"/>
  <c r="G8" i="1"/>
  <c r="G12" i="1"/>
  <c r="G15" i="1"/>
  <c r="F8" i="1"/>
  <c r="F12" i="1"/>
  <c r="E8" i="1"/>
  <c r="E12" i="1"/>
  <c r="I15" i="1"/>
  <c r="H15" i="1"/>
  <c r="F15" i="1"/>
  <c r="K12" i="1"/>
  <c r="E15" i="1"/>
  <c r="M15" i="1"/>
  <c r="L12" i="1"/>
  <c r="M12" i="1"/>
  <c r="N8" i="1"/>
  <c r="N12" i="1"/>
  <c r="D9" i="1"/>
  <c r="L15" i="1"/>
  <c r="K15" i="1"/>
</calcChain>
</file>

<file path=xl/sharedStrings.xml><?xml version="1.0" encoding="utf-8"?>
<sst xmlns="http://schemas.openxmlformats.org/spreadsheetml/2006/main" count="213" uniqueCount="113">
  <si>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</si>
  <si>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</si>
  <si>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</si>
  <si>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</si>
  <si>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</si>
  <si>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</si>
  <si>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</si>
  <si>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</si>
  <si>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</si>
  <si>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</si>
  <si>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</si>
  <si>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</si>
  <si>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</si>
  <si>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</si>
  <si>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</si>
  <si>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</si>
  <si>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</si>
  <si>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</si>
  <si>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</si>
  <si>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</si>
  <si>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</si>
  <si>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</si>
  <si>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</si>
  <si>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</si>
  <si>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</si>
  <si>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</si>
  <si>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</si>
  <si>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</si>
  <si>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</si>
  <si>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</si>
  <si>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</si>
  <si>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</si>
  <si>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</si>
  <si>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</si>
  <si>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</si>
  <si>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Kiri = Jyväskylän Kiri  (1930)</t>
  </si>
  <si>
    <t>Sanna Hänninen</t>
  </si>
  <si>
    <t>5.</t>
  </si>
  <si>
    <t>Kiri</t>
  </si>
  <si>
    <t>----</t>
  </si>
  <si>
    <t>7.</t>
  </si>
  <si>
    <t>1.</t>
  </si>
  <si>
    <t>play off</t>
  </si>
  <si>
    <t>4.</t>
  </si>
  <si>
    <t>1970</t>
  </si>
  <si>
    <t>L+T</t>
  </si>
  <si>
    <t>ENSIMMÄISET</t>
  </si>
  <si>
    <t>Ottelu</t>
  </si>
  <si>
    <t>Lyöty juoksu</t>
  </si>
  <si>
    <t>Tuotu juoksu</t>
  </si>
  <si>
    <t>Kunnari</t>
  </si>
  <si>
    <t>8.</t>
  </si>
  <si>
    <t>6.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</si>
  <si>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</si>
  <si>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</si>
  <si>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</si>
  <si>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</si>
  <si>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</si>
  <si>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</si>
  <si>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</si>
  <si>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</si>
  <si>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</si>
  <si>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</si>
  <si>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</si>
  <si>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</si>
  <si>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</si>
  <si>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Kosti Parviainen</t>
  </si>
  <si>
    <t>Ikä ensimmäisessä ottelussa</t>
  </si>
  <si>
    <t xml:space="preserve"> 5-14</t>
  </si>
  <si>
    <t>3p</t>
  </si>
  <si>
    <t>1501</t>
  </si>
  <si>
    <t xml:space="preserve">  8-5</t>
  </si>
  <si>
    <t>Jouni Vatanen</t>
  </si>
  <si>
    <t>2076</t>
  </si>
  <si>
    <t>NAISET</t>
  </si>
  <si>
    <t xml:space="preserve"> ITÄ - LÄNSI - KORTTI</t>
  </si>
  <si>
    <t>B-TYTÖT</t>
  </si>
  <si>
    <t xml:space="preserve"> LIITTO - LEHDISTÖ - KORTTI</t>
  </si>
  <si>
    <t>Tulos</t>
  </si>
  <si>
    <t xml:space="preserve">  KL-%</t>
  </si>
  <si>
    <t>Liitto</t>
  </si>
  <si>
    <t>Lehdistö</t>
  </si>
  <si>
    <t>05.07. 1986  Kokemäki</t>
  </si>
  <si>
    <t xml:space="preserve">  4-28</t>
  </si>
  <si>
    <t>Seppo Kiiski</t>
  </si>
  <si>
    <t>27.06. 1987  Vähäkyrö</t>
  </si>
  <si>
    <t xml:space="preserve">  2-3</t>
  </si>
  <si>
    <t>II p</t>
  </si>
  <si>
    <t>Veijo Hänninen</t>
  </si>
  <si>
    <t>150</t>
  </si>
  <si>
    <t>18.06. 1989  Vimpeli</t>
  </si>
  <si>
    <t xml:space="preserve">  7-13</t>
  </si>
  <si>
    <t>Paavo Lakaniemi</t>
  </si>
  <si>
    <t>16.06. 1990  Ikaalinen</t>
  </si>
  <si>
    <t xml:space="preserve">  1-2</t>
  </si>
  <si>
    <t>Markku Lähteenmäki</t>
  </si>
  <si>
    <t>5/10</t>
  </si>
  <si>
    <t>1/2</t>
  </si>
  <si>
    <t>3/6</t>
  </si>
  <si>
    <t>1/6</t>
  </si>
  <si>
    <t>0/1</t>
  </si>
  <si>
    <t>0/2</t>
  </si>
  <si>
    <t>06.08. 1988  Ikaalinen</t>
  </si>
  <si>
    <t>0/0</t>
  </si>
  <si>
    <t>22.07. 1989  Viinijärvi</t>
  </si>
  <si>
    <t>3/7</t>
  </si>
  <si>
    <t>0/3</t>
  </si>
  <si>
    <t>1/1</t>
  </si>
  <si>
    <t>2/2</t>
  </si>
  <si>
    <t>6/16</t>
  </si>
  <si>
    <t>1/4</t>
  </si>
  <si>
    <t>4/8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</si>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</sst>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0" fillId="3" borderId="0" xfId="0" applyFill="1"/>
    <xf numFmtId="0" fontId="4" fillId="3" borderId="2" xfId="0" applyFont="1" applyFill="1" applyBorder="1"/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6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3" borderId="4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13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3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7" borderId="1" xfId="0" applyFont="1" applyFill="1" applyBorder="1"/>
    <xf numFmtId="0" fontId="2" fillId="9" borderId="3" xfId="0" applyFont="1" applyFill="1" applyBorder="1" applyAlignment="1">
      <alignment horizontal="left"/>
    </xf>
    <xf numFmtId="0" fontId="2" fillId="2" borderId="9" xfId="0" applyFont="1" applyFill="1" applyBorder="1"/>
    <xf numFmtId="0" fontId="8" fillId="7" borderId="1" xfId="0" applyFont="1" applyFill="1" applyBorder="1" applyAlignment="1">
      <alignment vertical="top"/>
    </xf>
    <xf numFmtId="0" fontId="5" fillId="0" borderId="0" xfId="0" applyFont="1" applyFill="1"/>
    <xf numFmtId="1" fontId="2" fillId="0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6" fillId="3" borderId="11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8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left"/>
    </xf>
    <xf numFmtId="165" fontId="2" fillId="8" borderId="3" xfId="1" applyNumberFormat="1" applyFont="1" applyFill="1" applyBorder="1" applyAlignment="1"/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/>
    <xf numFmtId="49" fontId="2" fillId="5" borderId="3" xfId="0" applyNumberFormat="1" applyFont="1" applyFill="1" applyBorder="1" applyAlignment="1">
      <alignment horizontal="left"/>
    </xf>
    <xf numFmtId="165" fontId="2" fillId="5" borderId="3" xfId="1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49" fontId="2" fillId="9" borderId="3" xfId="0" applyNumberFormat="1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165" fontId="2" fillId="9" borderId="3" xfId="1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165" fontId="2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18" width="5.7109375" style="75" customWidth="1"/>
    <col min="19" max="19" width="5.7109375" style="74" customWidth="1"/>
    <col min="20" max="20" width="0.7109375" style="37" customWidth="1"/>
    <col min="21" max="28" width="5.7109375" style="5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9" t="s">
        <v>36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62"/>
      <c r="Q1" s="62"/>
      <c r="R1" s="6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45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1987</v>
      </c>
      <c r="C4" s="27" t="s">
        <v>37</v>
      </c>
      <c r="D4" s="29" t="s">
        <v>38</v>
      </c>
      <c r="E4" s="58">
        <v>11</v>
      </c>
      <c r="F4" s="27">
        <v>0</v>
      </c>
      <c r="G4" s="27">
        <v>9</v>
      </c>
      <c r="H4" s="27">
        <v>9</v>
      </c>
      <c r="I4" s="27">
        <v>46</v>
      </c>
      <c r="J4" s="27">
        <v>11</v>
      </c>
      <c r="K4" s="27">
        <v>15</v>
      </c>
      <c r="L4" s="27">
        <v>11</v>
      </c>
      <c r="M4" s="27">
        <f>PRODUCT(F4+G4)</f>
        <v>9</v>
      </c>
      <c r="N4" s="59" t="s">
        <v>39</v>
      </c>
      <c r="O4" s="37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1988</v>
      </c>
      <c r="C5" s="27" t="s">
        <v>40</v>
      </c>
      <c r="D5" s="29" t="s">
        <v>38</v>
      </c>
      <c r="E5" s="58">
        <v>18</v>
      </c>
      <c r="F5" s="27">
        <v>2</v>
      </c>
      <c r="G5" s="27">
        <v>29</v>
      </c>
      <c r="H5" s="27">
        <v>22</v>
      </c>
      <c r="I5" s="27">
        <v>113</v>
      </c>
      <c r="J5" s="27">
        <v>18</v>
      </c>
      <c r="K5" s="27">
        <v>23</v>
      </c>
      <c r="L5" s="27">
        <v>41</v>
      </c>
      <c r="M5" s="27">
        <f>PRODUCT(F5+G5)</f>
        <v>31</v>
      </c>
      <c r="N5" s="59" t="s">
        <v>39</v>
      </c>
      <c r="O5" s="37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>
        <v>1</v>
      </c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1989</v>
      </c>
      <c r="C6" s="27" t="s">
        <v>41</v>
      </c>
      <c r="D6" s="29" t="s">
        <v>38</v>
      </c>
      <c r="E6" s="58">
        <v>18</v>
      </c>
      <c r="F6" s="27">
        <v>0</v>
      </c>
      <c r="G6" s="27">
        <v>36</v>
      </c>
      <c r="H6" s="27">
        <v>27</v>
      </c>
      <c r="I6" s="27">
        <v>103</v>
      </c>
      <c r="J6" s="27">
        <v>19</v>
      </c>
      <c r="K6" s="27">
        <v>11</v>
      </c>
      <c r="L6" s="27">
        <v>37</v>
      </c>
      <c r="M6" s="27">
        <f>PRODUCT(F6+G6)</f>
        <v>36</v>
      </c>
      <c r="N6" s="59" t="s">
        <v>39</v>
      </c>
      <c r="O6" s="37"/>
      <c r="P6" s="19" t="s">
        <v>52</v>
      </c>
      <c r="Q6" s="19"/>
      <c r="R6" s="19" t="s">
        <v>52</v>
      </c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>
        <v>1</v>
      </c>
      <c r="AF6" s="27">
        <v>1</v>
      </c>
      <c r="AG6" s="27"/>
      <c r="AH6" s="27">
        <v>1</v>
      </c>
      <c r="AI6" s="27"/>
      <c r="AJ6" s="27"/>
      <c r="AK6" s="14" t="s">
        <v>42</v>
      </c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1990</v>
      </c>
      <c r="C7" s="27" t="s">
        <v>43</v>
      </c>
      <c r="D7" s="29" t="s">
        <v>38</v>
      </c>
      <c r="E7" s="58">
        <v>22</v>
      </c>
      <c r="F7" s="27">
        <v>1</v>
      </c>
      <c r="G7" s="27">
        <v>50</v>
      </c>
      <c r="H7" s="27">
        <v>56</v>
      </c>
      <c r="I7" s="27">
        <v>137</v>
      </c>
      <c r="J7" s="27">
        <v>25</v>
      </c>
      <c r="K7" s="27">
        <v>22</v>
      </c>
      <c r="L7" s="27">
        <v>39</v>
      </c>
      <c r="M7" s="27">
        <f>SUM(F7+G7)</f>
        <v>51</v>
      </c>
      <c r="N7" s="60">
        <v>0.63100000000000001</v>
      </c>
      <c r="O7" s="37">
        <f>PRODUCT(I7/N7)</f>
        <v>217.11568938193344</v>
      </c>
      <c r="P7" s="19" t="s">
        <v>51</v>
      </c>
      <c r="Q7" s="19" t="s">
        <v>52</v>
      </c>
      <c r="R7" s="19" t="s">
        <v>43</v>
      </c>
      <c r="S7" s="19"/>
      <c r="T7" s="25"/>
      <c r="U7" s="61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>
        <v>1</v>
      </c>
      <c r="AG7" s="27"/>
      <c r="AH7" s="27"/>
      <c r="AI7" s="27"/>
      <c r="AJ7" s="27"/>
      <c r="AK7" s="14" t="s">
        <v>42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17" t="s">
        <v>9</v>
      </c>
      <c r="C8" s="18"/>
      <c r="D8" s="16"/>
      <c r="E8" s="19">
        <f t="shared" ref="E8:M8" si="0">SUM(E4:E7)</f>
        <v>69</v>
      </c>
      <c r="F8" s="19">
        <f t="shared" si="0"/>
        <v>3</v>
      </c>
      <c r="G8" s="19">
        <f t="shared" si="0"/>
        <v>124</v>
      </c>
      <c r="H8" s="19">
        <f t="shared" si="0"/>
        <v>114</v>
      </c>
      <c r="I8" s="19">
        <f t="shared" si="0"/>
        <v>399</v>
      </c>
      <c r="J8" s="19">
        <f t="shared" si="0"/>
        <v>73</v>
      </c>
      <c r="K8" s="19">
        <f t="shared" si="0"/>
        <v>71</v>
      </c>
      <c r="L8" s="19">
        <f t="shared" si="0"/>
        <v>128</v>
      </c>
      <c r="M8" s="19">
        <f t="shared" si="0"/>
        <v>127</v>
      </c>
      <c r="N8" s="31">
        <f>PRODUCT(137/O8)</f>
        <v>0.63100000000000001</v>
      </c>
      <c r="O8" s="32">
        <f t="shared" ref="O8:AJ8" si="1">SUM(O4:O7)</f>
        <v>217.11568938193344</v>
      </c>
      <c r="P8" s="19"/>
      <c r="Q8" s="19"/>
      <c r="R8" s="19"/>
      <c r="S8" s="19"/>
      <c r="T8" s="25"/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2</v>
      </c>
      <c r="AF8" s="19">
        <f t="shared" si="1"/>
        <v>2</v>
      </c>
      <c r="AG8" s="19">
        <f t="shared" si="1"/>
        <v>0</v>
      </c>
      <c r="AH8" s="19">
        <f t="shared" si="1"/>
        <v>1</v>
      </c>
      <c r="AI8" s="19">
        <f t="shared" si="1"/>
        <v>0</v>
      </c>
      <c r="AJ8" s="19">
        <f t="shared" si="1"/>
        <v>0</v>
      </c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9" t="s">
        <v>2</v>
      </c>
      <c r="C9" s="33"/>
      <c r="D9" s="34">
        <f>SUM(F8:H8)+((I8-F8-G8)/3)+(E8/3)+(AE8*25)+(AF8*25)+(AG8*10)+(AH8*25)+(AI8*20)+(AJ8*15)</f>
        <v>479.66666666666669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1"/>
      <c r="AH9" s="1"/>
      <c r="AI9" s="36"/>
      <c r="AJ9" s="1"/>
      <c r="AK9" s="1"/>
      <c r="AL9" s="24"/>
      <c r="AM9" s="9"/>
      <c r="AN9" s="9"/>
      <c r="AO9" s="9"/>
      <c r="AP9" s="9"/>
      <c r="AQ9" s="9"/>
    </row>
    <row r="10" spans="1:43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39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33</v>
      </c>
      <c r="O11" s="25"/>
      <c r="P11" s="41" t="s">
        <v>46</v>
      </c>
      <c r="Q11" s="13"/>
      <c r="R11" s="13"/>
      <c r="S11" s="13"/>
      <c r="T11" s="63"/>
      <c r="U11" s="63"/>
      <c r="V11" s="63"/>
      <c r="W11" s="63"/>
      <c r="X11" s="6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76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41" t="s">
        <v>17</v>
      </c>
      <c r="C12" s="13"/>
      <c r="D12" s="42"/>
      <c r="E12" s="27">
        <f>PRODUCT(E8)</f>
        <v>69</v>
      </c>
      <c r="F12" s="27">
        <f>PRODUCT(F8)</f>
        <v>3</v>
      </c>
      <c r="G12" s="27">
        <f>PRODUCT(G8)</f>
        <v>124</v>
      </c>
      <c r="H12" s="27">
        <f>PRODUCT(H8)</f>
        <v>114</v>
      </c>
      <c r="I12" s="27">
        <f>PRODUCT(I8)</f>
        <v>399</v>
      </c>
      <c r="J12" s="1"/>
      <c r="K12" s="43">
        <f>PRODUCT((F12+G12)/E12)</f>
        <v>1.8405797101449275</v>
      </c>
      <c r="L12" s="43">
        <f>PRODUCT(H12/E12)</f>
        <v>1.6521739130434783</v>
      </c>
      <c r="M12" s="43">
        <f>PRODUCT(I12/E12)</f>
        <v>5.7826086956521738</v>
      </c>
      <c r="N12" s="30">
        <f>PRODUCT(N8)</f>
        <v>0.63100000000000001</v>
      </c>
      <c r="O12" s="25">
        <f>PRODUCT(O8)</f>
        <v>217.11568938193344</v>
      </c>
      <c r="P12" s="64" t="s">
        <v>47</v>
      </c>
      <c r="Q12" s="65"/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77"/>
      <c r="AE12" s="66"/>
      <c r="AF12" s="66"/>
      <c r="AG12" s="66"/>
      <c r="AH12" s="66"/>
      <c r="AI12" s="77"/>
      <c r="AJ12" s="66"/>
      <c r="AK12" s="78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44" t="s">
        <v>18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67" t="s">
        <v>48</v>
      </c>
      <c r="Q13" s="68"/>
      <c r="R13" s="68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79"/>
      <c r="AE13" s="69"/>
      <c r="AF13" s="69"/>
      <c r="AG13" s="69"/>
      <c r="AH13" s="69"/>
      <c r="AI13" s="79"/>
      <c r="AJ13" s="69"/>
      <c r="AK13" s="80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47" t="s">
        <v>19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67" t="s">
        <v>49</v>
      </c>
      <c r="Q14" s="68"/>
      <c r="R14" s="68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79"/>
      <c r="AE14" s="69"/>
      <c r="AF14" s="69"/>
      <c r="AG14" s="69"/>
      <c r="AH14" s="69"/>
      <c r="AI14" s="79"/>
      <c r="AJ14" s="69"/>
      <c r="AK14" s="80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52" t="s">
        <v>20</v>
      </c>
      <c r="C15" s="53"/>
      <c r="D15" s="54"/>
      <c r="E15" s="19">
        <f>SUM(E12:E14)</f>
        <v>69</v>
      </c>
      <c r="F15" s="19">
        <f>SUM(F12:F14)</f>
        <v>3</v>
      </c>
      <c r="G15" s="19">
        <f>SUM(G12:G14)</f>
        <v>124</v>
      </c>
      <c r="H15" s="19">
        <f>SUM(H12:H14)</f>
        <v>114</v>
      </c>
      <c r="I15" s="19">
        <f>SUM(I12:I14)</f>
        <v>399</v>
      </c>
      <c r="J15" s="1"/>
      <c r="K15" s="55">
        <f>PRODUCT((F15+G15)/E15)</f>
        <v>1.8405797101449275</v>
      </c>
      <c r="L15" s="55">
        <f>PRODUCT(H15/E15)</f>
        <v>1.6521739130434783</v>
      </c>
      <c r="M15" s="55">
        <f>PRODUCT(I15/E15)</f>
        <v>5.7826086956521738</v>
      </c>
      <c r="N15" s="31">
        <f>PRODUCT(137/O15)</f>
        <v>0.63100000000000001</v>
      </c>
      <c r="O15" s="25">
        <f>SUM(O12:O14)</f>
        <v>217.11568938193344</v>
      </c>
      <c r="P15" s="70" t="s">
        <v>50</v>
      </c>
      <c r="Q15" s="71"/>
      <c r="R15" s="71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81"/>
      <c r="AE15" s="72"/>
      <c r="AF15" s="72"/>
      <c r="AG15" s="72"/>
      <c r="AH15" s="72"/>
      <c r="AI15" s="81"/>
      <c r="AJ15" s="72"/>
      <c r="AK15" s="82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1" t="s">
        <v>34</v>
      </c>
      <c r="C17" s="1"/>
      <c r="D17" s="1" t="s">
        <v>35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9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38"/>
      <c r="Q26" s="1"/>
      <c r="R26" s="1"/>
      <c r="S26" s="25"/>
      <c r="T26" s="25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38"/>
      <c r="Q27" s="1"/>
      <c r="R27" s="1"/>
      <c r="S27" s="25"/>
      <c r="T27" s="25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38"/>
      <c r="Q28" s="1"/>
      <c r="R28" s="1"/>
      <c r="S28" s="25"/>
      <c r="T28" s="2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38"/>
      <c r="Q29" s="1"/>
      <c r="R29" s="1"/>
      <c r="S29" s="25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38"/>
      <c r="Q30" s="1"/>
      <c r="R30" s="1"/>
      <c r="S30" s="25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73"/>
      <c r="Q31" s="73"/>
      <c r="R31" s="73"/>
      <c r="S31" s="73"/>
      <c r="T31" s="73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73"/>
      <c r="Q32" s="73"/>
      <c r="R32" s="73"/>
      <c r="S32" s="73"/>
      <c r="T32" s="7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9"/>
      <c r="Q50" s="9"/>
      <c r="R50" s="9"/>
      <c r="S50" s="1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24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9"/>
      <c r="Q51" s="9"/>
      <c r="R51" s="9"/>
      <c r="S51" s="1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  <c r="AL51" s="24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9"/>
      <c r="Q52" s="9"/>
      <c r="R52" s="9"/>
      <c r="S52" s="1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  <c r="AL52" s="24"/>
      <c r="AM52" s="9"/>
      <c r="AN52" s="9"/>
      <c r="AO52" s="9"/>
      <c r="AP52" s="9"/>
      <c r="AQ52" s="9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9"/>
      <c r="Q53" s="9"/>
      <c r="R53" s="9"/>
      <c r="S53" s="1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9"/>
      <c r="AL53" s="24"/>
      <c r="AM53" s="9"/>
      <c r="AN53" s="9"/>
      <c r="AO53" s="9"/>
      <c r="AP53" s="9"/>
      <c r="AQ53" s="9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9"/>
      <c r="Q54" s="9"/>
      <c r="R54" s="9"/>
      <c r="S54" s="1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9"/>
      <c r="AL54" s="24"/>
      <c r="AM54" s="9"/>
      <c r="AN54" s="9"/>
      <c r="AO54" s="9"/>
      <c r="AP54" s="9"/>
      <c r="AQ54" s="9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9"/>
      <c r="Q55" s="9"/>
      <c r="R55" s="9"/>
      <c r="S55" s="1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9"/>
      <c r="AL55" s="24"/>
      <c r="AM55" s="9"/>
      <c r="AN55" s="9"/>
      <c r="AO55" s="9"/>
      <c r="AP55" s="9"/>
      <c r="AQ55" s="9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9"/>
      <c r="Q56" s="9"/>
      <c r="R56" s="9"/>
      <c r="S56" s="1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9"/>
      <c r="AL56" s="24"/>
      <c r="AM56" s="9"/>
      <c r="AN56" s="9"/>
      <c r="AO56" s="9"/>
      <c r="AP56" s="9"/>
      <c r="AQ56" s="9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9"/>
      <c r="Q57" s="9"/>
      <c r="R57" s="9"/>
      <c r="S57" s="1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9"/>
      <c r="AL57" s="24"/>
      <c r="AM57" s="9"/>
      <c r="AN57" s="9"/>
      <c r="AO57" s="9"/>
      <c r="AP57" s="9"/>
      <c r="AQ57" s="9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9"/>
      <c r="Q58" s="9"/>
      <c r="R58" s="9"/>
      <c r="S58" s="1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9"/>
      <c r="AL58" s="24"/>
      <c r="AM58" s="9"/>
      <c r="AN58" s="9"/>
      <c r="AO58" s="9"/>
      <c r="AP58" s="9"/>
      <c r="AQ58" s="9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9"/>
      <c r="Q59" s="9"/>
      <c r="R59" s="9"/>
      <c r="S59" s="1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9"/>
      <c r="AL59" s="24"/>
      <c r="AM59" s="9"/>
      <c r="AN59" s="9"/>
      <c r="AO59" s="9"/>
      <c r="AP59" s="9"/>
      <c r="AQ59" s="9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9"/>
      <c r="Q60" s="9"/>
      <c r="R60" s="9"/>
      <c r="S60" s="1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9"/>
      <c r="AL60" s="24"/>
      <c r="AM60" s="9"/>
      <c r="AN60" s="9"/>
      <c r="AO60" s="9"/>
      <c r="AP60" s="9"/>
      <c r="AQ60" s="9"/>
    </row>
    <row r="61" spans="1:4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9"/>
      <c r="Q61" s="9"/>
      <c r="R61" s="9"/>
      <c r="S61" s="1"/>
      <c r="T61" s="2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9"/>
      <c r="AL61" s="24"/>
      <c r="AM61" s="9"/>
      <c r="AN61" s="9"/>
      <c r="AO61" s="9"/>
      <c r="AP61" s="9"/>
      <c r="AQ61" s="9"/>
    </row>
    <row r="62" spans="1:4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9"/>
      <c r="Q62" s="9"/>
      <c r="R62" s="9"/>
      <c r="S62" s="1"/>
      <c r="T62" s="2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39"/>
      <c r="AL62" s="24"/>
      <c r="AM62" s="9"/>
      <c r="AN62" s="9"/>
      <c r="AO62" s="9"/>
      <c r="AP62" s="9"/>
      <c r="AQ62" s="9"/>
    </row>
    <row r="63" spans="1:4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9"/>
      <c r="Q63" s="9"/>
      <c r="R63" s="9"/>
      <c r="S63" s="1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39"/>
      <c r="AL63" s="24"/>
      <c r="AM63" s="9"/>
      <c r="AN63" s="9"/>
      <c r="AO63" s="9"/>
      <c r="AP63" s="9"/>
      <c r="AQ63" s="9"/>
    </row>
    <row r="64" spans="1:4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9"/>
      <c r="Q64" s="9"/>
      <c r="R64" s="9"/>
      <c r="S64" s="1"/>
      <c r="T64" s="2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39"/>
      <c r="AL64" s="24"/>
      <c r="AM64" s="9"/>
      <c r="AN64" s="9"/>
      <c r="AO64" s="9"/>
      <c r="AP64" s="9"/>
      <c r="AQ64" s="9"/>
    </row>
    <row r="65" spans="1:4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9"/>
      <c r="Q65" s="9"/>
      <c r="R65" s="9"/>
      <c r="S65" s="1"/>
      <c r="T65" s="2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39"/>
      <c r="AL65" s="24"/>
      <c r="AM65" s="9"/>
      <c r="AN65" s="9"/>
      <c r="AO65" s="9"/>
      <c r="AP65" s="9"/>
      <c r="AQ65" s="9"/>
    </row>
    <row r="66" spans="1:43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9"/>
      <c r="Q66" s="9"/>
      <c r="R66" s="9"/>
      <c r="S66" s="1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39"/>
      <c r="AL66" s="24"/>
      <c r="AM66" s="9"/>
      <c r="AN66" s="9"/>
      <c r="AO66" s="9"/>
      <c r="AP66" s="9"/>
      <c r="AQ66" s="9"/>
    </row>
    <row r="67" spans="1:43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9"/>
      <c r="Q67" s="9"/>
      <c r="R67" s="9"/>
      <c r="S67" s="1"/>
      <c r="T67" s="25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39"/>
      <c r="AL67" s="24"/>
      <c r="AM67" s="9"/>
      <c r="AN67" s="9"/>
      <c r="AO67" s="9"/>
      <c r="AP67" s="9"/>
      <c r="AQ67" s="9"/>
    </row>
    <row r="68" spans="1:4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9"/>
      <c r="Q68" s="9"/>
      <c r="R68" s="9"/>
      <c r="S68" s="1"/>
      <c r="T68" s="25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39"/>
      <c r="AL68" s="24"/>
      <c r="AM68" s="9"/>
      <c r="AN68" s="9"/>
      <c r="AO68" s="9"/>
      <c r="AP68" s="9"/>
      <c r="AQ68" s="9"/>
    </row>
    <row r="69" spans="1:4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9"/>
      <c r="Q69" s="9"/>
      <c r="R69" s="9"/>
      <c r="S69" s="1"/>
      <c r="T69" s="25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39"/>
      <c r="AL69" s="24"/>
      <c r="AM69" s="9"/>
      <c r="AN69" s="9"/>
      <c r="AO69" s="9"/>
      <c r="AP69" s="9"/>
      <c r="AQ69" s="9"/>
    </row>
    <row r="70" spans="1:4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9"/>
      <c r="Q70" s="9"/>
      <c r="R70" s="9"/>
      <c r="S70" s="1"/>
      <c r="T70" s="25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39"/>
      <c r="AL70" s="24"/>
      <c r="AM70" s="9"/>
      <c r="AN70" s="9"/>
      <c r="AO70" s="9"/>
      <c r="AP70" s="9"/>
      <c r="AQ70" s="9"/>
    </row>
    <row r="71" spans="1:4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9"/>
      <c r="Q71" s="9"/>
      <c r="R71" s="9"/>
      <c r="S71" s="1"/>
      <c r="T71" s="25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39"/>
      <c r="AL71" s="24"/>
      <c r="AM71" s="9"/>
      <c r="AN71" s="9"/>
      <c r="AO71" s="9"/>
      <c r="AP71" s="9"/>
      <c r="AQ71" s="9"/>
    </row>
    <row r="72" spans="1:43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9"/>
      <c r="Q72" s="9"/>
      <c r="R72" s="9"/>
      <c r="S72" s="1"/>
      <c r="T72" s="25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39"/>
      <c r="AL72" s="24"/>
      <c r="AM72" s="9"/>
      <c r="AN72" s="9"/>
      <c r="AO72" s="9"/>
      <c r="AP72" s="9"/>
      <c r="AQ72" s="9"/>
    </row>
    <row r="73" spans="1:43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9"/>
      <c r="Q73" s="9"/>
      <c r="R73" s="9"/>
      <c r="S73" s="1"/>
      <c r="T73" s="25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39"/>
      <c r="AL73" s="24"/>
      <c r="AM73" s="9"/>
      <c r="AN73" s="9"/>
      <c r="AO73" s="9"/>
      <c r="AP73" s="9"/>
      <c r="AQ73" s="9"/>
    </row>
    <row r="74" spans="1:43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9"/>
      <c r="Q74" s="9"/>
      <c r="R74" s="9"/>
      <c r="S74" s="1"/>
      <c r="T74" s="25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39"/>
      <c r="AL74" s="24"/>
      <c r="AM74" s="9"/>
      <c r="AN74" s="9"/>
      <c r="AO74" s="9"/>
      <c r="AP74" s="9"/>
      <c r="AQ74" s="9"/>
    </row>
    <row r="75" spans="1:43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9"/>
      <c r="Q75" s="9"/>
      <c r="R75" s="9"/>
      <c r="S75" s="1"/>
      <c r="T75" s="25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39"/>
      <c r="AL75" s="24"/>
      <c r="AM75" s="9"/>
      <c r="AN75" s="9"/>
      <c r="AO75" s="9"/>
      <c r="AP75" s="9"/>
      <c r="AQ75" s="9"/>
    </row>
    <row r="76" spans="1:43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9"/>
      <c r="Q76" s="9"/>
      <c r="R76" s="9"/>
      <c r="S76" s="1"/>
      <c r="T76" s="25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39"/>
      <c r="AL76" s="24"/>
      <c r="AM76" s="9"/>
      <c r="AN76" s="9"/>
      <c r="AO76" s="9"/>
      <c r="AP76" s="9"/>
      <c r="AQ76" s="9"/>
    </row>
    <row r="77" spans="1:43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9"/>
      <c r="Q77" s="9"/>
      <c r="R77" s="9"/>
      <c r="S77" s="1"/>
      <c r="T77" s="25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39"/>
      <c r="AL77" s="24"/>
      <c r="AM77" s="9"/>
      <c r="AN77" s="9"/>
      <c r="AO77" s="9"/>
      <c r="AP77" s="9"/>
      <c r="AQ77" s="9"/>
    </row>
    <row r="78" spans="1:43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9"/>
      <c r="Q78" s="9"/>
      <c r="R78" s="9"/>
      <c r="S78" s="1"/>
      <c r="T78" s="25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39"/>
      <c r="AL78" s="24"/>
      <c r="AM78" s="9"/>
      <c r="AN78" s="9"/>
      <c r="AO78" s="9"/>
      <c r="AP78" s="9"/>
      <c r="AQ78" s="9"/>
    </row>
    <row r="79" spans="1:4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9"/>
      <c r="Q79" s="9"/>
      <c r="R79" s="9"/>
      <c r="S79" s="1"/>
      <c r="T79" s="25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39"/>
      <c r="AL79" s="24"/>
      <c r="AM79" s="9"/>
      <c r="AN79" s="9"/>
      <c r="AO79" s="9"/>
      <c r="AP79" s="9"/>
      <c r="AQ79" s="9"/>
    </row>
    <row r="80" spans="1:4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9"/>
      <c r="Q80" s="9"/>
      <c r="R80" s="9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39"/>
      <c r="AL80" s="24"/>
      <c r="AM80" s="9"/>
      <c r="AN80" s="9"/>
      <c r="AO80" s="9"/>
      <c r="AP80" s="9"/>
      <c r="AQ80" s="9"/>
    </row>
    <row r="81" spans="1:43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9"/>
      <c r="Q81" s="9"/>
      <c r="R81" s="9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39"/>
      <c r="AL81" s="24"/>
      <c r="AM81" s="9"/>
      <c r="AN81" s="9"/>
      <c r="AO81" s="9"/>
      <c r="AP81" s="9"/>
      <c r="AQ81" s="9"/>
    </row>
    <row r="82" spans="1:43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9"/>
      <c r="Q82" s="9"/>
      <c r="R82" s="9"/>
      <c r="S82" s="1"/>
      <c r="T82" s="25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39"/>
      <c r="AL82" s="24"/>
      <c r="AM82" s="9"/>
      <c r="AN82" s="9"/>
      <c r="AO82" s="9"/>
      <c r="AP82" s="9"/>
      <c r="AQ82" s="9"/>
    </row>
    <row r="83" spans="1:43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9"/>
      <c r="Q83" s="9"/>
      <c r="R83" s="9"/>
      <c r="S83" s="1"/>
      <c r="T83" s="25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39"/>
      <c r="AL83" s="24"/>
      <c r="AM83" s="9"/>
      <c r="AN83" s="9"/>
      <c r="AO83" s="9"/>
      <c r="AP83" s="9"/>
      <c r="AQ83" s="9"/>
    </row>
    <row r="84" spans="1:43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39"/>
      <c r="AL84" s="24"/>
      <c r="AM84" s="9"/>
      <c r="AN84" s="9"/>
      <c r="AO84" s="9"/>
      <c r="AP84" s="9"/>
      <c r="AQ84" s="9"/>
    </row>
    <row r="85" spans="1:43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39"/>
      <c r="AL85" s="24"/>
      <c r="AM85" s="9"/>
      <c r="AN85" s="9"/>
      <c r="AO85" s="9"/>
      <c r="AP85" s="9"/>
      <c r="AQ85" s="9"/>
    </row>
    <row r="86" spans="1:43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39"/>
      <c r="AL86" s="24"/>
      <c r="AM86" s="9"/>
      <c r="AN86" s="9"/>
      <c r="AO86" s="9"/>
      <c r="AP86" s="9"/>
      <c r="AQ86" s="9"/>
    </row>
    <row r="87" spans="1:43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39"/>
      <c r="AL87" s="24"/>
      <c r="AM87" s="9"/>
      <c r="AN87" s="9"/>
      <c r="AO87" s="9"/>
      <c r="AP87" s="9"/>
      <c r="AQ87" s="9"/>
    </row>
    <row r="88" spans="1:43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39"/>
      <c r="AL88" s="24"/>
      <c r="AM88" s="9"/>
      <c r="AN88" s="9"/>
      <c r="AO88" s="9"/>
      <c r="AP88" s="9"/>
      <c r="AQ88" s="9"/>
    </row>
    <row r="89" spans="1:43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39"/>
      <c r="AL89" s="24"/>
      <c r="AM89" s="9"/>
      <c r="AN89" s="9"/>
      <c r="AO89" s="9"/>
      <c r="AP89" s="9"/>
      <c r="AQ89" s="9"/>
    </row>
    <row r="90" spans="1:43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39"/>
      <c r="AL90" s="24"/>
      <c r="AM90" s="9"/>
      <c r="AN90" s="9"/>
      <c r="AO90" s="9"/>
      <c r="AP90" s="9"/>
      <c r="AQ90" s="9"/>
    </row>
    <row r="91" spans="1:43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39"/>
      <c r="AL91" s="24"/>
      <c r="AM91" s="9"/>
      <c r="AN91" s="9"/>
      <c r="AO91" s="9"/>
      <c r="AP91" s="9"/>
      <c r="AQ91" s="9"/>
    </row>
    <row r="92" spans="1:43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39"/>
      <c r="AL92" s="24"/>
      <c r="AM92" s="9"/>
      <c r="AN92" s="9"/>
      <c r="AO92" s="9"/>
      <c r="AP92" s="9"/>
      <c r="AQ92" s="9"/>
    </row>
    <row r="93" spans="1:43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39"/>
      <c r="AL93" s="24"/>
      <c r="AM93" s="9"/>
      <c r="AN93" s="9"/>
      <c r="AO93" s="9"/>
      <c r="AP93" s="9"/>
      <c r="AQ93" s="9"/>
    </row>
    <row r="94" spans="1:43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39"/>
      <c r="AL94" s="24"/>
      <c r="AM94" s="9"/>
      <c r="AN94" s="9"/>
      <c r="AO94" s="9"/>
      <c r="AP94" s="9"/>
      <c r="AQ94" s="9"/>
    </row>
    <row r="95" spans="1:43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39"/>
      <c r="AL95" s="24"/>
      <c r="AM95" s="9"/>
      <c r="AN95" s="9"/>
      <c r="AO95" s="9"/>
      <c r="AP95" s="9"/>
      <c r="AQ95" s="9"/>
    </row>
    <row r="96" spans="1:43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39"/>
      <c r="AL96" s="24"/>
      <c r="AM96" s="9"/>
      <c r="AN96" s="9"/>
      <c r="AO96" s="9"/>
      <c r="AP96" s="9"/>
      <c r="AQ96" s="9"/>
    </row>
    <row r="97" spans="1:43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39"/>
      <c r="AL97" s="24"/>
      <c r="AM97" s="9"/>
      <c r="AN97" s="9"/>
      <c r="AO97" s="9"/>
      <c r="AP97" s="9"/>
      <c r="AQ97" s="9"/>
    </row>
    <row r="98" spans="1:43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39"/>
      <c r="AL98" s="24"/>
      <c r="AM98" s="9"/>
      <c r="AN98" s="9"/>
      <c r="AO98" s="9"/>
      <c r="AP98" s="9"/>
      <c r="AQ98" s="9"/>
    </row>
    <row r="99" spans="1:43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39"/>
      <c r="AL99" s="24"/>
      <c r="AM99" s="9"/>
      <c r="AN99" s="9"/>
      <c r="AO99" s="9"/>
      <c r="AP99" s="9"/>
      <c r="AQ99" s="9"/>
    </row>
    <row r="100" spans="1:43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39"/>
      <c r="AL100" s="24"/>
      <c r="AM100" s="9"/>
      <c r="AN100" s="9"/>
      <c r="AO100" s="9"/>
      <c r="AP100" s="9"/>
      <c r="AQ100" s="9"/>
    </row>
    <row r="101" spans="1:43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39"/>
      <c r="AL101" s="24"/>
      <c r="AM101" s="9"/>
      <c r="AN101" s="9"/>
      <c r="AO101" s="9"/>
      <c r="AP101" s="9"/>
      <c r="AQ101" s="9"/>
    </row>
    <row r="102" spans="1:43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39"/>
      <c r="AL102" s="24"/>
      <c r="AM102" s="9"/>
      <c r="AN102" s="9"/>
      <c r="AO102" s="9"/>
      <c r="AP102" s="9"/>
      <c r="AQ102" s="9"/>
    </row>
    <row r="103" spans="1:43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39"/>
      <c r="AL103" s="24"/>
      <c r="AM103" s="9"/>
      <c r="AN103" s="9"/>
      <c r="AO103" s="9"/>
      <c r="AP103" s="9"/>
      <c r="AQ103" s="9"/>
    </row>
    <row r="104" spans="1:43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39"/>
      <c r="AL104" s="24"/>
      <c r="AM104" s="9"/>
      <c r="AN104" s="9"/>
      <c r="AO104" s="9"/>
      <c r="AP104" s="9"/>
      <c r="AQ104" s="9"/>
    </row>
    <row r="105" spans="1:43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39"/>
      <c r="AL105" s="24"/>
      <c r="AM105" s="9"/>
      <c r="AN105" s="9"/>
      <c r="AO105" s="9"/>
      <c r="AP105" s="9"/>
      <c r="AQ105" s="9"/>
    </row>
    <row r="106" spans="1:43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39"/>
      <c r="AL106" s="24"/>
      <c r="AM106" s="9"/>
      <c r="AN106" s="9"/>
      <c r="AO106" s="9"/>
      <c r="AP106" s="9"/>
      <c r="AQ106" s="9"/>
    </row>
    <row r="107" spans="1:43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39"/>
      <c r="AL107" s="24"/>
      <c r="AM107" s="9"/>
      <c r="AN107" s="9"/>
      <c r="AO107" s="9"/>
      <c r="AP107" s="9"/>
      <c r="AQ107" s="9"/>
    </row>
    <row r="108" spans="1:43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39"/>
      <c r="AL108" s="24"/>
      <c r="AM108" s="9"/>
      <c r="AN108" s="9"/>
      <c r="AO108" s="9"/>
      <c r="AP108" s="9"/>
      <c r="AQ108" s="9"/>
    </row>
    <row r="109" spans="1:43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39"/>
      <c r="AL109" s="24"/>
      <c r="AM109" s="9"/>
      <c r="AN109" s="9"/>
      <c r="AO109" s="9"/>
      <c r="AP109" s="9"/>
      <c r="AQ109" s="9"/>
    </row>
    <row r="110" spans="1:43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39"/>
      <c r="AL110" s="24"/>
      <c r="AM110" s="9"/>
      <c r="AN110" s="9"/>
      <c r="AO110" s="9"/>
      <c r="AP110" s="9"/>
      <c r="AQ110" s="9"/>
    </row>
    <row r="111" spans="1:43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39"/>
      <c r="AL111" s="24"/>
      <c r="AM111" s="9"/>
      <c r="AN111" s="9"/>
      <c r="AO111" s="9"/>
      <c r="AP111" s="9"/>
      <c r="AQ111" s="9"/>
    </row>
    <row r="112" spans="1:43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39"/>
      <c r="AL112" s="24"/>
      <c r="AM112" s="9"/>
      <c r="AN112" s="9"/>
      <c r="AO112" s="9"/>
      <c r="AP112" s="9"/>
      <c r="AQ112" s="9"/>
    </row>
    <row r="113" spans="1:43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39"/>
      <c r="AL113" s="24"/>
      <c r="AM113" s="9"/>
      <c r="AN113" s="9"/>
      <c r="AO113" s="9"/>
      <c r="AP113" s="9"/>
      <c r="AQ113" s="9"/>
    </row>
    <row r="114" spans="1:43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39"/>
      <c r="AL114" s="24"/>
      <c r="AM114" s="9"/>
      <c r="AN114" s="9"/>
      <c r="AO114" s="9"/>
      <c r="AP114" s="9"/>
      <c r="AQ114" s="9"/>
    </row>
    <row r="115" spans="1:43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39"/>
      <c r="AL115" s="24"/>
      <c r="AM115" s="9"/>
      <c r="AN115" s="9"/>
      <c r="AO115" s="9"/>
      <c r="AP115" s="9"/>
      <c r="AQ115" s="9"/>
    </row>
    <row r="116" spans="1:43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39"/>
      <c r="AL116" s="24"/>
      <c r="AM116" s="9"/>
      <c r="AN116" s="9"/>
      <c r="AO116" s="9"/>
      <c r="AP116" s="9"/>
      <c r="AQ116" s="9"/>
    </row>
    <row r="117" spans="1:43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39"/>
      <c r="AL117" s="24"/>
      <c r="AM117" s="9"/>
      <c r="AN117" s="9"/>
      <c r="AO117" s="9"/>
      <c r="AP117" s="9"/>
      <c r="AQ117" s="9"/>
    </row>
    <row r="118" spans="1:43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39"/>
      <c r="AL118" s="24"/>
      <c r="AM118" s="9"/>
      <c r="AN118" s="9"/>
      <c r="AO118" s="9"/>
      <c r="AP118" s="9"/>
      <c r="AQ118" s="9"/>
    </row>
    <row r="119" spans="1:43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39"/>
      <c r="AL119" s="24"/>
      <c r="AM119" s="9"/>
      <c r="AN119" s="9"/>
      <c r="AO119" s="9"/>
      <c r="AP119" s="9"/>
      <c r="AQ119" s="9"/>
    </row>
    <row r="120" spans="1:43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39"/>
      <c r="AL120" s="24"/>
      <c r="AM120" s="9"/>
      <c r="AN120" s="9"/>
      <c r="AO120" s="9"/>
      <c r="AP120" s="9"/>
      <c r="AQ120" s="9"/>
    </row>
    <row r="121" spans="1:43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39"/>
      <c r="AL121" s="24"/>
      <c r="AM121" s="9"/>
      <c r="AN121" s="9"/>
      <c r="AO121" s="9"/>
      <c r="AP121" s="9"/>
      <c r="AQ121" s="9"/>
    </row>
    <row r="122" spans="1:43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39"/>
      <c r="AL122" s="24"/>
      <c r="AM122" s="9"/>
      <c r="AN122" s="9"/>
      <c r="AO122" s="9"/>
      <c r="AP122" s="9"/>
      <c r="AQ122" s="9"/>
    </row>
    <row r="123" spans="1:43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39"/>
      <c r="AL123" s="24"/>
      <c r="AM123" s="9"/>
      <c r="AN123" s="9"/>
      <c r="AO123" s="9"/>
      <c r="AP123" s="9"/>
      <c r="AQ123" s="9"/>
    </row>
    <row r="124" spans="1:43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39"/>
      <c r="AL124" s="24"/>
      <c r="AM124" s="9"/>
      <c r="AN124" s="9"/>
      <c r="AO124" s="9"/>
      <c r="AP124" s="9"/>
      <c r="AQ124" s="9"/>
    </row>
    <row r="125" spans="1:43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39"/>
      <c r="AL125" s="24"/>
      <c r="AM125" s="9"/>
      <c r="AN125" s="9"/>
      <c r="AO125" s="9"/>
      <c r="AP125" s="9"/>
      <c r="AQ125" s="9"/>
    </row>
    <row r="126" spans="1:43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39"/>
      <c r="AL126" s="24"/>
      <c r="AM126" s="9"/>
      <c r="AN126" s="9"/>
      <c r="AO126" s="9"/>
      <c r="AP126" s="9"/>
      <c r="AQ126" s="9"/>
    </row>
    <row r="127" spans="1:43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39"/>
      <c r="AL127" s="24"/>
      <c r="AM127" s="9"/>
      <c r="AN127" s="9"/>
      <c r="AO127" s="9"/>
      <c r="AP127" s="9"/>
      <c r="AQ127" s="9"/>
    </row>
    <row r="128" spans="1:43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39"/>
      <c r="AL128" s="24"/>
      <c r="AM128" s="9"/>
      <c r="AN128" s="9"/>
      <c r="AO128" s="9"/>
      <c r="AP128" s="9"/>
      <c r="AQ128" s="9"/>
    </row>
    <row r="129" spans="1:43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39"/>
      <c r="AL129" s="24"/>
      <c r="AM129" s="9"/>
      <c r="AN129" s="9"/>
      <c r="AO129" s="9"/>
      <c r="AP129" s="9"/>
      <c r="AQ129" s="9"/>
    </row>
    <row r="130" spans="1:43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39"/>
      <c r="AL130" s="24"/>
      <c r="AM130" s="9"/>
      <c r="AN130" s="9"/>
      <c r="AO130" s="9"/>
      <c r="AP130" s="9"/>
      <c r="AQ130" s="9"/>
    </row>
    <row r="131" spans="1:43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39"/>
      <c r="AL131" s="24"/>
      <c r="AM131" s="9"/>
      <c r="AN131" s="9"/>
      <c r="AO131" s="9"/>
      <c r="AP131" s="9"/>
      <c r="AQ131" s="9"/>
    </row>
    <row r="132" spans="1:43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39"/>
      <c r="AL132" s="24"/>
      <c r="AM132" s="9"/>
      <c r="AN132" s="9"/>
      <c r="AO132" s="9"/>
      <c r="AP132" s="9"/>
      <c r="AQ132" s="9"/>
    </row>
    <row r="133" spans="1:43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39"/>
      <c r="AL133" s="24"/>
      <c r="AM133" s="9"/>
      <c r="AN133" s="9"/>
      <c r="AO133" s="9"/>
      <c r="AP133" s="9"/>
      <c r="AQ133" s="9"/>
    </row>
    <row r="134" spans="1:43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39"/>
      <c r="AL134" s="24"/>
      <c r="AM134" s="9"/>
      <c r="AN134" s="9"/>
      <c r="AO134" s="9"/>
      <c r="AP134" s="9"/>
      <c r="AQ134" s="9"/>
    </row>
    <row r="135" spans="1:43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39"/>
      <c r="AL135" s="24"/>
      <c r="AM135" s="9"/>
      <c r="AN135" s="9"/>
      <c r="AO135" s="9"/>
      <c r="AP135" s="9"/>
      <c r="AQ135" s="9"/>
    </row>
    <row r="136" spans="1:43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39"/>
      <c r="AL136" s="24"/>
      <c r="AM136" s="9"/>
      <c r="AN136" s="9"/>
      <c r="AO136" s="9"/>
      <c r="AP136" s="9"/>
      <c r="AQ136" s="9"/>
    </row>
    <row r="137" spans="1:43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39"/>
      <c r="AL137" s="24"/>
      <c r="AM137" s="9"/>
      <c r="AN137" s="9"/>
      <c r="AO137" s="9"/>
      <c r="AP137" s="9"/>
      <c r="AQ137" s="9"/>
    </row>
    <row r="138" spans="1:43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39"/>
      <c r="AL138" s="24"/>
      <c r="AM138" s="9"/>
      <c r="AN138" s="9"/>
      <c r="AO138" s="9"/>
      <c r="AP138" s="9"/>
      <c r="AQ138" s="9"/>
    </row>
    <row r="139" spans="1:43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39"/>
      <c r="AL139" s="24"/>
      <c r="AM139" s="9"/>
      <c r="AN139" s="9"/>
      <c r="AO139" s="9"/>
      <c r="AP139" s="9"/>
      <c r="AQ139" s="9"/>
    </row>
    <row r="140" spans="1:43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39"/>
      <c r="AL140" s="24"/>
      <c r="AM140" s="9"/>
      <c r="AN140" s="9"/>
      <c r="AO140" s="9"/>
      <c r="AP140" s="9"/>
      <c r="AQ140" s="9"/>
    </row>
    <row r="141" spans="1:43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39"/>
      <c r="AL141" s="24"/>
      <c r="AM141" s="9"/>
      <c r="AN141" s="9"/>
      <c r="AO141" s="9"/>
      <c r="AP141" s="9"/>
      <c r="AQ141" s="9"/>
    </row>
    <row r="142" spans="1:43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39"/>
      <c r="AL142" s="24"/>
      <c r="AM142" s="9"/>
      <c r="AN142" s="9"/>
      <c r="AO142" s="9"/>
      <c r="AP142" s="9"/>
      <c r="AQ142" s="9"/>
    </row>
    <row r="143" spans="1:43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39"/>
      <c r="AL143" s="24"/>
      <c r="AM143" s="9"/>
      <c r="AN143" s="9"/>
      <c r="AO143" s="9"/>
      <c r="AP143" s="9"/>
      <c r="AQ143" s="9"/>
    </row>
    <row r="144" spans="1:43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39"/>
      <c r="AL144" s="24"/>
      <c r="AM144" s="9"/>
      <c r="AN144" s="9"/>
      <c r="AO144" s="9"/>
      <c r="AP144" s="9"/>
      <c r="AQ144" s="9"/>
    </row>
    <row r="145" spans="1:43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39"/>
      <c r="AL145" s="24"/>
      <c r="AM145" s="9"/>
      <c r="AN145" s="9"/>
      <c r="AO145" s="9"/>
      <c r="AP145" s="9"/>
      <c r="AQ145" s="9"/>
    </row>
    <row r="146" spans="1:43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39"/>
      <c r="AL146" s="24"/>
      <c r="AM146" s="9"/>
      <c r="AN146" s="9"/>
      <c r="AO146" s="9"/>
      <c r="AP146" s="9"/>
      <c r="AQ146" s="9"/>
    </row>
    <row r="147" spans="1:43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39"/>
      <c r="AL147" s="24"/>
      <c r="AM147" s="9"/>
      <c r="AN147" s="9"/>
      <c r="AO147" s="9"/>
      <c r="AP147" s="9"/>
      <c r="AQ147" s="9"/>
    </row>
    <row r="148" spans="1:43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39"/>
      <c r="AL148" s="24"/>
      <c r="AM148" s="9"/>
      <c r="AN148" s="9"/>
      <c r="AO148" s="9"/>
      <c r="AP148" s="9"/>
      <c r="AQ148" s="9"/>
    </row>
    <row r="149" spans="1:43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39"/>
      <c r="AL149" s="24"/>
      <c r="AM149" s="9"/>
      <c r="AN149" s="9"/>
      <c r="AO149" s="9"/>
      <c r="AP149" s="9"/>
      <c r="AQ149" s="9"/>
    </row>
    <row r="150" spans="1:43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39"/>
      <c r="AL150" s="24"/>
      <c r="AM150" s="9"/>
      <c r="AN150" s="9"/>
      <c r="AO150" s="9"/>
      <c r="AP150" s="9"/>
      <c r="AQ150" s="9"/>
    </row>
    <row r="151" spans="1:43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39"/>
      <c r="AL151" s="24"/>
      <c r="AM151" s="9"/>
      <c r="AN151" s="9"/>
      <c r="AO151" s="9"/>
      <c r="AP151" s="9"/>
      <c r="AQ151" s="9"/>
    </row>
    <row r="152" spans="1:43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39"/>
      <c r="AL152" s="24"/>
      <c r="AM152" s="9"/>
      <c r="AN152" s="9"/>
      <c r="AO152" s="9"/>
      <c r="AP152" s="9"/>
      <c r="AQ152" s="9"/>
    </row>
    <row r="153" spans="1:43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39"/>
      <c r="AL153" s="24"/>
      <c r="AM153" s="9"/>
      <c r="AN153" s="9"/>
      <c r="AO153" s="9"/>
      <c r="AP153" s="9"/>
      <c r="AQ153" s="9"/>
    </row>
    <row r="154" spans="1:43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39"/>
      <c r="AL154" s="24"/>
      <c r="AM154" s="9"/>
      <c r="AN154" s="9"/>
      <c r="AO154" s="9"/>
      <c r="AP154" s="9"/>
      <c r="AQ154" s="9"/>
    </row>
    <row r="155" spans="1:43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39"/>
      <c r="AL155" s="24"/>
      <c r="AM155" s="9"/>
      <c r="AN155" s="9"/>
      <c r="AO155" s="9"/>
      <c r="AP155" s="9"/>
      <c r="AQ155" s="9"/>
    </row>
    <row r="156" spans="1:43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39"/>
      <c r="AL156" s="24"/>
      <c r="AM156" s="9"/>
      <c r="AN156" s="9"/>
      <c r="AO156" s="9"/>
      <c r="AP156" s="9"/>
      <c r="AQ156" s="9"/>
    </row>
    <row r="157" spans="1:43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39"/>
      <c r="AL157" s="24"/>
      <c r="AM157" s="9"/>
      <c r="AN157" s="9"/>
      <c r="AO157" s="9"/>
      <c r="AP157" s="9"/>
      <c r="AQ157" s="9"/>
    </row>
    <row r="158" spans="1:43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39"/>
      <c r="AL158" s="24"/>
      <c r="AM158" s="9"/>
      <c r="AN158" s="9"/>
      <c r="AO158" s="9"/>
      <c r="AP158" s="9"/>
      <c r="AQ158" s="9"/>
    </row>
    <row r="159" spans="1:43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39"/>
      <c r="AL159" s="24"/>
      <c r="AM159" s="9"/>
      <c r="AN159" s="9"/>
      <c r="AO159" s="9"/>
      <c r="AP159" s="9"/>
      <c r="AQ159" s="9"/>
    </row>
    <row r="160" spans="1:43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39"/>
      <c r="AL160" s="24"/>
      <c r="AM160" s="9"/>
      <c r="AN160" s="9"/>
      <c r="AO160" s="9"/>
      <c r="AP160" s="9"/>
      <c r="AQ160" s="9"/>
    </row>
    <row r="161" spans="1:43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39"/>
      <c r="AL161" s="24"/>
      <c r="AM161" s="9"/>
      <c r="AN161" s="9"/>
      <c r="AO161" s="9"/>
      <c r="AP161" s="9"/>
      <c r="AQ161" s="9"/>
    </row>
    <row r="162" spans="1:43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39"/>
      <c r="AL162" s="24"/>
      <c r="AM162" s="9"/>
      <c r="AN162" s="9"/>
      <c r="AO162" s="9"/>
      <c r="AP162" s="9"/>
      <c r="AQ162" s="9"/>
    </row>
    <row r="163" spans="1:43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39"/>
      <c r="AL163" s="24"/>
      <c r="AM163" s="9"/>
      <c r="AN163" s="9"/>
      <c r="AO163" s="9"/>
      <c r="AP163" s="9"/>
      <c r="AQ163" s="9"/>
    </row>
    <row r="164" spans="1:43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39"/>
      <c r="AL164" s="24"/>
      <c r="AM164" s="9"/>
      <c r="AN164" s="9"/>
      <c r="AO164" s="9"/>
      <c r="AP164" s="9"/>
      <c r="AQ164" s="9"/>
    </row>
    <row r="165" spans="1:43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39"/>
      <c r="AL165" s="24"/>
      <c r="AM165" s="9"/>
      <c r="AN165" s="9"/>
      <c r="AO165" s="9"/>
      <c r="AP165" s="9"/>
      <c r="AQ165" s="9"/>
    </row>
    <row r="166" spans="1:43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39"/>
      <c r="AL166" s="24"/>
      <c r="AM166" s="9"/>
      <c r="AN166" s="9"/>
      <c r="AO166" s="9"/>
      <c r="AP166" s="9"/>
      <c r="AQ166" s="9"/>
    </row>
    <row r="167" spans="1:43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39"/>
      <c r="AL167" s="24"/>
      <c r="AM167" s="9"/>
      <c r="AN167" s="9"/>
      <c r="AO167" s="9"/>
      <c r="AP167" s="9"/>
      <c r="AQ167" s="9"/>
    </row>
    <row r="168" spans="1:43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39"/>
      <c r="AL168" s="24"/>
      <c r="AM168" s="9"/>
      <c r="AN168" s="9"/>
      <c r="AO168" s="9"/>
      <c r="AP168" s="9"/>
      <c r="AQ168" s="9"/>
    </row>
    <row r="169" spans="1:43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39"/>
      <c r="AL169" s="24"/>
      <c r="AM169" s="9"/>
      <c r="AN169" s="9"/>
      <c r="AO169" s="9"/>
      <c r="AP169" s="9"/>
      <c r="AQ169" s="9"/>
    </row>
    <row r="170" spans="1:43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39"/>
      <c r="AL170" s="24"/>
      <c r="AM170" s="9"/>
      <c r="AN170" s="9"/>
      <c r="AO170" s="9"/>
      <c r="AP170" s="9"/>
      <c r="AQ170" s="9"/>
    </row>
    <row r="171" spans="1:43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39"/>
      <c r="AL171" s="24"/>
      <c r="AM171" s="9"/>
      <c r="AN171" s="9"/>
      <c r="AO171" s="9"/>
      <c r="AP171" s="9"/>
      <c r="AQ171" s="9"/>
    </row>
    <row r="172" spans="1:43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39"/>
      <c r="AL172" s="24"/>
      <c r="AM172" s="9"/>
      <c r="AN172" s="9"/>
      <c r="AO172" s="9"/>
      <c r="AP172" s="9"/>
      <c r="AQ172" s="9"/>
    </row>
    <row r="173" spans="1:43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39"/>
      <c r="AL173" s="24"/>
      <c r="AM173" s="9"/>
      <c r="AN173" s="9"/>
      <c r="AO173" s="9"/>
      <c r="AP173" s="9"/>
      <c r="AQ173" s="9"/>
    </row>
    <row r="174" spans="1:43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39"/>
      <c r="AL174" s="24"/>
      <c r="AM174" s="9"/>
      <c r="AN174" s="9"/>
      <c r="AO174" s="9"/>
      <c r="AP174" s="9"/>
      <c r="AQ174" s="9"/>
    </row>
    <row r="175" spans="1:43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39"/>
      <c r="AL175" s="24"/>
      <c r="AM175" s="9"/>
      <c r="AN175" s="9"/>
      <c r="AO175" s="9"/>
      <c r="AP175" s="9"/>
      <c r="AQ175" s="9"/>
    </row>
    <row r="176" spans="1:43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39"/>
      <c r="AL176" s="24"/>
      <c r="AM176" s="9"/>
      <c r="AN176" s="9"/>
      <c r="AO176" s="9"/>
      <c r="AP176" s="9"/>
      <c r="AQ176" s="9"/>
    </row>
    <row r="177" spans="1:43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39"/>
      <c r="AL177" s="24"/>
      <c r="AM177" s="9"/>
      <c r="AN177" s="9"/>
      <c r="AO177" s="9"/>
      <c r="AP177" s="9"/>
      <c r="AQ177" s="9"/>
    </row>
    <row r="178" spans="1:43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39"/>
      <c r="AL178" s="24"/>
      <c r="AM178" s="9"/>
      <c r="AN178" s="9"/>
      <c r="AO178" s="9"/>
      <c r="AP178" s="9"/>
      <c r="AQ178" s="9"/>
    </row>
    <row r="179" spans="1:43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39"/>
      <c r="AL179" s="24"/>
      <c r="AM179" s="9"/>
      <c r="AN179" s="9"/>
      <c r="AO179" s="9"/>
      <c r="AP179" s="9"/>
      <c r="AQ179" s="9"/>
    </row>
    <row r="180" spans="1:43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39"/>
      <c r="AL180" s="24"/>
      <c r="AM180" s="9"/>
      <c r="AN180" s="9"/>
      <c r="AO180" s="9"/>
      <c r="AP180" s="9"/>
      <c r="AQ180" s="9"/>
    </row>
    <row r="181" spans="1:43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39"/>
      <c r="AL181" s="24"/>
      <c r="AM181" s="9"/>
      <c r="AN181" s="9"/>
      <c r="AO181" s="9"/>
      <c r="AP181" s="9"/>
      <c r="AQ181" s="9"/>
    </row>
    <row r="182" spans="1:43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39"/>
      <c r="AL182" s="24"/>
      <c r="AM182" s="9"/>
      <c r="AN182" s="9"/>
      <c r="AO182" s="9"/>
      <c r="AP182" s="9"/>
      <c r="AQ182" s="9"/>
    </row>
    <row r="183" spans="1:43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39"/>
      <c r="AL183" s="24"/>
      <c r="AM183" s="9"/>
      <c r="AN183" s="9"/>
      <c r="AO183" s="9"/>
      <c r="AP183" s="9"/>
      <c r="AQ183" s="9"/>
    </row>
    <row r="184" spans="1:43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39"/>
      <c r="AL184" s="24"/>
      <c r="AM184" s="9"/>
      <c r="AN184" s="9"/>
      <c r="AO184" s="9"/>
      <c r="AP184" s="9"/>
      <c r="AQ184" s="9"/>
    </row>
    <row r="185" spans="1:43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39"/>
      <c r="AL185" s="24"/>
      <c r="AM185" s="9"/>
      <c r="AN185" s="9"/>
      <c r="AO185" s="9"/>
      <c r="AP185" s="9"/>
      <c r="AQ185" s="9"/>
    </row>
    <row r="186" spans="1:43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39"/>
      <c r="AL186" s="24"/>
      <c r="AM186" s="9"/>
      <c r="AN186" s="9"/>
      <c r="AO186" s="9"/>
      <c r="AP186" s="9"/>
      <c r="AQ186" s="9"/>
    </row>
    <row r="187" spans="1:43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39"/>
      <c r="AL187" s="24"/>
      <c r="AM187" s="9"/>
      <c r="AN187" s="9"/>
      <c r="AO187" s="9"/>
      <c r="AP187" s="9"/>
      <c r="AQ187" s="9"/>
    </row>
    <row r="188" spans="1:43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39"/>
      <c r="AL188" s="24"/>
      <c r="AM188" s="9"/>
      <c r="AN188" s="9"/>
      <c r="AO188" s="9"/>
      <c r="AP188" s="9"/>
      <c r="AQ188" s="9"/>
    </row>
    <row r="189" spans="1:43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39"/>
      <c r="AL189" s="24"/>
      <c r="AM189" s="9"/>
      <c r="AN189" s="9"/>
      <c r="AO189" s="9"/>
      <c r="AP189" s="9"/>
      <c r="AQ189" s="9"/>
    </row>
    <row r="190" spans="1:43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39"/>
      <c r="AL190" s="24"/>
      <c r="AM190" s="9"/>
      <c r="AN190" s="9"/>
      <c r="AO190" s="9"/>
      <c r="AP190" s="9"/>
      <c r="AQ190" s="9"/>
    </row>
    <row r="191" spans="1:43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39"/>
      <c r="AL191" s="24"/>
      <c r="AM191" s="9"/>
      <c r="AN191" s="9"/>
      <c r="AO191" s="9"/>
      <c r="AP191" s="9"/>
      <c r="AQ191" s="9"/>
    </row>
    <row r="192" spans="1:43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39"/>
      <c r="AL192" s="24"/>
      <c r="AM192" s="9"/>
      <c r="AN192" s="9"/>
      <c r="AO192" s="9"/>
      <c r="AP192" s="9"/>
      <c r="AQ192" s="9"/>
    </row>
    <row r="193" spans="1:43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39"/>
      <c r="AL193" s="24"/>
      <c r="AM193" s="9"/>
      <c r="AN193" s="9"/>
      <c r="AO193" s="9"/>
      <c r="AP193" s="9"/>
      <c r="AQ193" s="9"/>
    </row>
    <row r="194" spans="1:43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39"/>
      <c r="AL194" s="24"/>
      <c r="AM194" s="9"/>
      <c r="AN194" s="9"/>
      <c r="AO194" s="9"/>
      <c r="AP194" s="9"/>
      <c r="AQ194" s="9"/>
    </row>
    <row r="195" spans="1:43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39"/>
      <c r="AL195" s="24"/>
      <c r="AM195" s="9"/>
      <c r="AN195" s="9"/>
      <c r="AO195" s="9"/>
      <c r="AP195" s="9"/>
      <c r="AQ195" s="9"/>
    </row>
    <row r="196" spans="1:43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39"/>
      <c r="AL196" s="24"/>
      <c r="AM196" s="9"/>
      <c r="AN196" s="9"/>
      <c r="AO196" s="9"/>
      <c r="AP196" s="9"/>
      <c r="AQ196" s="9"/>
    </row>
    <row r="197" spans="1:43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39"/>
      <c r="AL197" s="24"/>
      <c r="AM197" s="9"/>
      <c r="AN197" s="9"/>
      <c r="AO197" s="9"/>
      <c r="AP197" s="9"/>
      <c r="AQ197" s="9"/>
    </row>
    <row r="198" spans="1:43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39"/>
      <c r="AL198" s="24"/>
      <c r="AM198" s="9"/>
      <c r="AN198" s="9"/>
      <c r="AO198" s="9"/>
      <c r="AP198" s="9"/>
      <c r="AQ198" s="9"/>
    </row>
    <row r="199" spans="1:43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39"/>
      <c r="AL199" s="24"/>
      <c r="AM199" s="9"/>
      <c r="AN199" s="9"/>
      <c r="AO199" s="9"/>
      <c r="AP199" s="9"/>
      <c r="AQ199" s="9"/>
    </row>
    <row r="200" spans="1:43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39"/>
      <c r="AL200" s="24"/>
      <c r="AM200" s="9"/>
      <c r="AN200" s="9"/>
      <c r="AO200" s="9"/>
      <c r="AP200" s="9"/>
      <c r="AQ200" s="9"/>
    </row>
    <row r="201" spans="1:43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39"/>
      <c r="AL201" s="24"/>
      <c r="AM201" s="9"/>
      <c r="AN201" s="9"/>
      <c r="AO201" s="9"/>
      <c r="AP201" s="9"/>
      <c r="AQ201" s="9"/>
    </row>
    <row r="202" spans="1:43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39"/>
      <c r="AL202" s="24"/>
      <c r="AM202" s="9"/>
      <c r="AN202" s="9"/>
      <c r="AO202" s="9"/>
      <c r="AP202" s="9"/>
      <c r="AQ20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5"/>
  <sheetViews>
    <sheetView zoomScale="97" zoomScaleNormal="97" workbookViewId="0"/>
  </sheetViews>
  <sheetFormatPr defaultRowHeight="15" x14ac:dyDescent="0.25"/>
  <cols>
    <col min="1" max="1" width="0.7109375" style="118" customWidth="1"/>
    <col min="2" max="2" width="30" style="119" customWidth="1"/>
    <col min="3" max="3" width="17.5703125" style="74" customWidth="1"/>
    <col min="4" max="4" width="10.5703125" style="120" customWidth="1"/>
    <col min="5" max="5" width="10.28515625" style="120" customWidth="1"/>
    <col min="6" max="6" width="0.7109375" style="37" customWidth="1"/>
    <col min="7" max="11" width="4.7109375" style="74" customWidth="1"/>
    <col min="12" max="12" width="6.28515625" style="74" customWidth="1"/>
    <col min="13" max="16" width="4.7109375" style="74" customWidth="1"/>
    <col min="17" max="21" width="6.7109375" style="160" customWidth="1"/>
    <col min="22" max="22" width="11" style="74" customWidth="1"/>
    <col min="23" max="23" width="24.140625" style="120" customWidth="1"/>
    <col min="24" max="24" width="9.42578125" style="74" customWidth="1"/>
    <col min="25" max="30" width="9.140625" style="12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23" t="s">
        <v>75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51"/>
      <c r="R1" s="151"/>
      <c r="S1" s="151"/>
      <c r="T1" s="151"/>
      <c r="U1" s="151"/>
      <c r="V1" s="83"/>
      <c r="W1" s="84"/>
      <c r="X1" s="85"/>
      <c r="Y1" s="86"/>
      <c r="Z1" s="86"/>
      <c r="AA1" s="86"/>
      <c r="AB1" s="86"/>
      <c r="AC1" s="86"/>
      <c r="AD1" s="86"/>
    </row>
    <row r="2" spans="1:32" x14ac:dyDescent="0.25">
      <c r="A2" s="9"/>
      <c r="B2" s="11" t="s">
        <v>36</v>
      </c>
      <c r="C2" s="87">
        <v>1970</v>
      </c>
      <c r="D2" s="12"/>
      <c r="E2" s="12"/>
      <c r="F2" s="88"/>
      <c r="G2" s="87"/>
      <c r="H2" s="12"/>
      <c r="I2" s="12"/>
      <c r="J2" s="12"/>
      <c r="K2" s="12"/>
      <c r="L2" s="12"/>
      <c r="M2" s="12"/>
      <c r="N2" s="12"/>
      <c r="O2" s="12"/>
      <c r="P2" s="12"/>
      <c r="Q2" s="152"/>
      <c r="R2" s="152"/>
      <c r="S2" s="152"/>
      <c r="T2" s="152"/>
      <c r="U2" s="152"/>
      <c r="V2" s="12"/>
      <c r="W2" s="87"/>
      <c r="X2" s="76"/>
      <c r="Y2" s="86"/>
      <c r="Z2" s="86"/>
      <c r="AA2" s="86"/>
      <c r="AB2" s="86"/>
      <c r="AC2" s="86"/>
      <c r="AD2" s="86"/>
    </row>
    <row r="3" spans="1:32" x14ac:dyDescent="0.25">
      <c r="A3" s="9"/>
      <c r="B3" s="89" t="s">
        <v>74</v>
      </c>
      <c r="C3" s="23" t="s">
        <v>53</v>
      </c>
      <c r="D3" s="90" t="s">
        <v>54</v>
      </c>
      <c r="E3" s="91" t="s">
        <v>1</v>
      </c>
      <c r="F3" s="25"/>
      <c r="G3" s="92" t="s">
        <v>55</v>
      </c>
      <c r="H3" s="93" t="s">
        <v>56</v>
      </c>
      <c r="I3" s="93" t="s">
        <v>31</v>
      </c>
      <c r="J3" s="18" t="s">
        <v>57</v>
      </c>
      <c r="K3" s="94" t="s">
        <v>58</v>
      </c>
      <c r="L3" s="94" t="s">
        <v>59</v>
      </c>
      <c r="M3" s="92" t="s">
        <v>60</v>
      </c>
      <c r="N3" s="92" t="s">
        <v>30</v>
      </c>
      <c r="O3" s="93" t="s">
        <v>61</v>
      </c>
      <c r="P3" s="92" t="s">
        <v>56</v>
      </c>
      <c r="Q3" s="153" t="s">
        <v>3</v>
      </c>
      <c r="R3" s="153">
        <v>1</v>
      </c>
      <c r="S3" s="153">
        <v>2</v>
      </c>
      <c r="T3" s="153">
        <v>3</v>
      </c>
      <c r="U3" s="153" t="s">
        <v>62</v>
      </c>
      <c r="V3" s="18" t="s">
        <v>21</v>
      </c>
      <c r="W3" s="17" t="s">
        <v>63</v>
      </c>
      <c r="X3" s="17" t="s">
        <v>64</v>
      </c>
      <c r="Y3" s="86"/>
      <c r="Z3" s="86"/>
      <c r="AA3" s="86"/>
      <c r="AB3" s="86"/>
      <c r="AC3" s="86"/>
      <c r="AD3" s="86"/>
    </row>
    <row r="4" spans="1:32" x14ac:dyDescent="0.25">
      <c r="A4" s="122"/>
      <c r="B4" s="95" t="s">
        <v>102</v>
      </c>
      <c r="C4" s="141" t="s">
        <v>68</v>
      </c>
      <c r="D4" s="95" t="s">
        <v>65</v>
      </c>
      <c r="E4" s="142" t="s">
        <v>38</v>
      </c>
      <c r="F4" s="161"/>
      <c r="G4" s="96"/>
      <c r="H4" s="96"/>
      <c r="I4" s="96">
        <v>1</v>
      </c>
      <c r="J4" s="96" t="s">
        <v>69</v>
      </c>
      <c r="K4" s="96">
        <v>9</v>
      </c>
      <c r="L4" s="96"/>
      <c r="M4" s="96">
        <v>1</v>
      </c>
      <c r="N4" s="96"/>
      <c r="O4" s="96"/>
      <c r="P4" s="96"/>
      <c r="Q4" s="97" t="s">
        <v>103</v>
      </c>
      <c r="R4" s="97"/>
      <c r="S4" s="97"/>
      <c r="T4" s="97"/>
      <c r="U4" s="97"/>
      <c r="V4" s="143" t="s">
        <v>39</v>
      </c>
      <c r="W4" s="141" t="s">
        <v>66</v>
      </c>
      <c r="X4" s="97" t="s">
        <v>70</v>
      </c>
      <c r="Y4" s="86"/>
      <c r="Z4" s="86"/>
      <c r="AA4" s="86"/>
      <c r="AB4" s="86"/>
      <c r="AC4" s="86"/>
      <c r="AD4" s="86"/>
    </row>
    <row r="5" spans="1:32" x14ac:dyDescent="0.25">
      <c r="A5" s="122"/>
      <c r="B5" s="95" t="s">
        <v>104</v>
      </c>
      <c r="C5" s="141" t="s">
        <v>71</v>
      </c>
      <c r="D5" s="95" t="s">
        <v>65</v>
      </c>
      <c r="E5" s="142" t="s">
        <v>38</v>
      </c>
      <c r="F5" s="161"/>
      <c r="G5" s="96">
        <v>1</v>
      </c>
      <c r="H5" s="96"/>
      <c r="I5" s="96"/>
      <c r="J5" s="96" t="s">
        <v>69</v>
      </c>
      <c r="K5" s="96">
        <v>1</v>
      </c>
      <c r="L5" s="96"/>
      <c r="M5" s="96">
        <v>1</v>
      </c>
      <c r="N5" s="96"/>
      <c r="O5" s="96"/>
      <c r="P5" s="96"/>
      <c r="Q5" s="97" t="s">
        <v>105</v>
      </c>
      <c r="R5" s="97" t="s">
        <v>106</v>
      </c>
      <c r="S5" s="97" t="s">
        <v>107</v>
      </c>
      <c r="T5" s="97" t="s">
        <v>108</v>
      </c>
      <c r="U5" s="97" t="s">
        <v>100</v>
      </c>
      <c r="V5" s="143">
        <v>0.42857142857142855</v>
      </c>
      <c r="W5" s="141" t="s">
        <v>72</v>
      </c>
      <c r="X5" s="97" t="s">
        <v>73</v>
      </c>
      <c r="Y5" s="86"/>
      <c r="Z5" s="86"/>
      <c r="AA5" s="86"/>
      <c r="AB5" s="86"/>
      <c r="AC5" s="86"/>
      <c r="AD5" s="86"/>
    </row>
    <row r="6" spans="1:32" x14ac:dyDescent="0.25">
      <c r="A6" s="24"/>
      <c r="B6" s="23" t="s">
        <v>9</v>
      </c>
      <c r="C6" s="18"/>
      <c r="D6" s="17"/>
      <c r="E6" s="98"/>
      <c r="F6" s="99"/>
      <c r="G6" s="19">
        <f>SUM(G4:G5)</f>
        <v>1</v>
      </c>
      <c r="H6" s="19"/>
      <c r="I6" s="19">
        <f>SUM(I4:I5)</f>
        <v>1</v>
      </c>
      <c r="J6" s="18"/>
      <c r="K6" s="18"/>
      <c r="L6" s="18"/>
      <c r="M6" s="19">
        <f t="shared" ref="M6" si="0">SUM(M4:M5)</f>
        <v>2</v>
      </c>
      <c r="N6" s="19"/>
      <c r="O6" s="19"/>
      <c r="P6" s="19"/>
      <c r="Q6" s="101" t="s">
        <v>105</v>
      </c>
      <c r="R6" s="101" t="s">
        <v>106</v>
      </c>
      <c r="S6" s="101" t="s">
        <v>107</v>
      </c>
      <c r="T6" s="101" t="s">
        <v>108</v>
      </c>
      <c r="U6" s="101" t="s">
        <v>100</v>
      </c>
      <c r="V6" s="31">
        <v>0.42857142857142855</v>
      </c>
      <c r="W6" s="100"/>
      <c r="X6" s="101"/>
      <c r="Y6" s="86"/>
      <c r="Z6" s="86"/>
      <c r="AA6" s="86"/>
      <c r="AB6" s="86"/>
      <c r="AC6" s="86"/>
      <c r="AD6" s="86"/>
    </row>
    <row r="7" spans="1:32" x14ac:dyDescent="0.25">
      <c r="A7" s="24"/>
      <c r="B7" s="102" t="s">
        <v>67</v>
      </c>
      <c r="C7" s="103"/>
      <c r="D7" s="104"/>
      <c r="E7" s="105"/>
      <c r="F7" s="106"/>
      <c r="G7" s="107"/>
      <c r="H7" s="107"/>
      <c r="I7" s="107"/>
      <c r="J7" s="108"/>
      <c r="K7" s="108"/>
      <c r="L7" s="108"/>
      <c r="M7" s="107"/>
      <c r="N7" s="107"/>
      <c r="O7" s="107"/>
      <c r="P7" s="107"/>
      <c r="Q7" s="154"/>
      <c r="R7" s="154"/>
      <c r="S7" s="154"/>
      <c r="T7" s="154"/>
      <c r="U7" s="154"/>
      <c r="V7" s="107"/>
      <c r="W7" s="104"/>
      <c r="X7" s="109"/>
      <c r="Y7" s="86"/>
      <c r="Z7" s="86"/>
      <c r="AA7" s="86"/>
      <c r="AB7" s="86"/>
      <c r="AC7" s="86"/>
      <c r="AD7" s="86"/>
    </row>
    <row r="8" spans="1:32" x14ac:dyDescent="0.25">
      <c r="A8" s="24"/>
      <c r="B8" s="110"/>
      <c r="C8" s="111"/>
      <c r="D8" s="111"/>
      <c r="E8" s="112"/>
      <c r="F8" s="112"/>
      <c r="G8" s="113"/>
      <c r="H8" s="114"/>
      <c r="I8" s="112"/>
      <c r="J8" s="114"/>
      <c r="K8" s="114"/>
      <c r="L8" s="114"/>
      <c r="M8" s="114"/>
      <c r="N8" s="114"/>
      <c r="O8" s="114"/>
      <c r="P8" s="114"/>
      <c r="Q8" s="155"/>
      <c r="R8" s="155"/>
      <c r="S8" s="155"/>
      <c r="T8" s="155"/>
      <c r="U8" s="155"/>
      <c r="V8" s="114"/>
      <c r="W8" s="114"/>
      <c r="X8" s="115"/>
      <c r="Y8" s="86"/>
      <c r="Z8" s="86"/>
      <c r="AA8" s="86"/>
      <c r="AB8" s="86"/>
      <c r="AC8" s="86"/>
      <c r="AD8" s="86"/>
    </row>
    <row r="9" spans="1:32" x14ac:dyDescent="0.25">
      <c r="A9" s="9"/>
      <c r="B9" s="89" t="s">
        <v>76</v>
      </c>
      <c r="C9" s="23" t="s">
        <v>53</v>
      </c>
      <c r="D9" s="90" t="s">
        <v>54</v>
      </c>
      <c r="E9" s="91" t="s">
        <v>1</v>
      </c>
      <c r="F9" s="25"/>
      <c r="G9" s="92" t="s">
        <v>55</v>
      </c>
      <c r="H9" s="93" t="s">
        <v>56</v>
      </c>
      <c r="I9" s="93" t="s">
        <v>31</v>
      </c>
      <c r="J9" s="18" t="s">
        <v>57</v>
      </c>
      <c r="K9" s="94" t="s">
        <v>58</v>
      </c>
      <c r="L9" s="94" t="s">
        <v>59</v>
      </c>
      <c r="M9" s="92" t="s">
        <v>60</v>
      </c>
      <c r="N9" s="92" t="s">
        <v>30</v>
      </c>
      <c r="O9" s="93" t="s">
        <v>61</v>
      </c>
      <c r="P9" s="92" t="s">
        <v>56</v>
      </c>
      <c r="Q9" s="153" t="s">
        <v>3</v>
      </c>
      <c r="R9" s="153">
        <v>1</v>
      </c>
      <c r="S9" s="153">
        <v>2</v>
      </c>
      <c r="T9" s="153">
        <v>3</v>
      </c>
      <c r="U9" s="153" t="s">
        <v>62</v>
      </c>
      <c r="V9" s="18" t="s">
        <v>21</v>
      </c>
      <c r="W9" s="17" t="s">
        <v>63</v>
      </c>
      <c r="X9" s="17" t="s">
        <v>64</v>
      </c>
      <c r="Y9" s="86"/>
      <c r="Z9" s="86"/>
      <c r="AA9" s="86"/>
      <c r="AB9" s="86"/>
      <c r="AC9" s="86"/>
      <c r="AD9" s="86"/>
    </row>
    <row r="10" spans="1:32" x14ac:dyDescent="0.25">
      <c r="A10" s="9"/>
      <c r="B10" s="95" t="s">
        <v>82</v>
      </c>
      <c r="C10" s="141" t="s">
        <v>83</v>
      </c>
      <c r="D10" s="95" t="s">
        <v>65</v>
      </c>
      <c r="E10" s="142" t="s">
        <v>38</v>
      </c>
      <c r="F10" s="135"/>
      <c r="G10" s="96"/>
      <c r="H10" s="96"/>
      <c r="I10" s="96">
        <v>1</v>
      </c>
      <c r="J10" s="96"/>
      <c r="K10" s="96"/>
      <c r="L10" s="96"/>
      <c r="M10" s="96">
        <v>1</v>
      </c>
      <c r="N10" s="96"/>
      <c r="O10" s="96"/>
      <c r="P10" s="96">
        <v>1</v>
      </c>
      <c r="Q10" s="97"/>
      <c r="R10" s="97"/>
      <c r="S10" s="97"/>
      <c r="T10" s="97"/>
      <c r="U10" s="97"/>
      <c r="V10" s="143"/>
      <c r="W10" s="144" t="s">
        <v>84</v>
      </c>
      <c r="X10" s="96">
        <v>260</v>
      </c>
      <c r="Y10" s="86"/>
      <c r="Z10" s="86"/>
      <c r="AA10" s="86"/>
      <c r="AB10" s="86"/>
      <c r="AC10" s="86"/>
      <c r="AD10" s="86"/>
    </row>
    <row r="11" spans="1:32" x14ac:dyDescent="0.25">
      <c r="A11" s="9"/>
      <c r="B11" s="95" t="s">
        <v>85</v>
      </c>
      <c r="C11" s="141" t="s">
        <v>86</v>
      </c>
      <c r="D11" s="95" t="s">
        <v>65</v>
      </c>
      <c r="E11" s="142" t="s">
        <v>38</v>
      </c>
      <c r="F11" s="135"/>
      <c r="G11" s="96"/>
      <c r="H11" s="96"/>
      <c r="I11" s="96">
        <v>1</v>
      </c>
      <c r="J11" s="96"/>
      <c r="K11" s="96"/>
      <c r="L11" s="96" t="s">
        <v>87</v>
      </c>
      <c r="M11" s="96">
        <v>1</v>
      </c>
      <c r="N11" s="96"/>
      <c r="O11" s="96">
        <v>1</v>
      </c>
      <c r="P11" s="96">
        <v>1</v>
      </c>
      <c r="Q11" s="97"/>
      <c r="R11" s="97"/>
      <c r="S11" s="97"/>
      <c r="T11" s="97"/>
      <c r="U11" s="97"/>
      <c r="V11" s="143"/>
      <c r="W11" s="144" t="s">
        <v>88</v>
      </c>
      <c r="X11" s="97" t="s">
        <v>89</v>
      </c>
      <c r="Y11" s="86"/>
      <c r="Z11" s="86"/>
      <c r="AA11" s="86"/>
      <c r="AB11" s="86"/>
      <c r="AC11" s="86"/>
      <c r="AD11" s="86"/>
    </row>
    <row r="12" spans="1:32" x14ac:dyDescent="0.25">
      <c r="A12" s="24"/>
      <c r="B12" s="23" t="s">
        <v>9</v>
      </c>
      <c r="C12" s="18"/>
      <c r="D12" s="17"/>
      <c r="E12" s="98"/>
      <c r="F12" s="99"/>
      <c r="G12" s="19"/>
      <c r="H12" s="19"/>
      <c r="I12" s="19">
        <f>SUM(I10:I11)</f>
        <v>2</v>
      </c>
      <c r="J12" s="18"/>
      <c r="K12" s="18"/>
      <c r="L12" s="18"/>
      <c r="M12" s="19">
        <f t="shared" ref="M12:P12" si="1">SUM(M10:M11)</f>
        <v>2</v>
      </c>
      <c r="N12" s="19"/>
      <c r="O12" s="19">
        <f t="shared" si="1"/>
        <v>1</v>
      </c>
      <c r="P12" s="19">
        <f t="shared" si="1"/>
        <v>2</v>
      </c>
      <c r="Q12" s="101"/>
      <c r="R12" s="101"/>
      <c r="S12" s="101"/>
      <c r="T12" s="101"/>
      <c r="U12" s="101"/>
      <c r="V12" s="31"/>
      <c r="W12" s="100"/>
      <c r="X12" s="101"/>
      <c r="Y12" s="86"/>
      <c r="Z12" s="86"/>
      <c r="AA12" s="86"/>
      <c r="AB12" s="86"/>
      <c r="AC12" s="86"/>
      <c r="AD12" s="86"/>
    </row>
    <row r="13" spans="1:32" x14ac:dyDescent="0.25">
      <c r="A13" s="24"/>
      <c r="B13" s="110"/>
      <c r="C13" s="111"/>
      <c r="D13" s="111"/>
      <c r="E13" s="125"/>
      <c r="F13" s="125"/>
      <c r="G13" s="113"/>
      <c r="H13" s="114"/>
      <c r="I13" s="112"/>
      <c r="J13" s="114"/>
      <c r="K13" s="112"/>
      <c r="L13" s="114"/>
      <c r="M13" s="112"/>
      <c r="N13" s="112"/>
      <c r="O13" s="112"/>
      <c r="P13" s="112"/>
      <c r="Q13" s="156"/>
      <c r="R13" s="156"/>
      <c r="S13" s="156"/>
      <c r="T13" s="156"/>
      <c r="U13" s="156"/>
      <c r="V13" s="112"/>
      <c r="W13" s="112"/>
      <c r="X13" s="115"/>
      <c r="Y13" s="86"/>
      <c r="Z13" s="86"/>
      <c r="AA13" s="86"/>
      <c r="AB13" s="86"/>
      <c r="AC13" s="86"/>
      <c r="AD13" s="86"/>
    </row>
    <row r="14" spans="1:32" s="118" customFormat="1" ht="18.75" customHeight="1" x14ac:dyDescent="0.2">
      <c r="A14" s="9"/>
      <c r="B14" s="126" t="s">
        <v>77</v>
      </c>
      <c r="C14" s="83"/>
      <c r="D14" s="84"/>
      <c r="E14" s="84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151"/>
      <c r="R14" s="151"/>
      <c r="S14" s="151"/>
      <c r="T14" s="151"/>
      <c r="U14" s="151"/>
      <c r="V14" s="83"/>
      <c r="W14" s="84"/>
      <c r="X14" s="85"/>
      <c r="Y14" s="25"/>
      <c r="Z14" s="25"/>
      <c r="AA14" s="25"/>
      <c r="AB14" s="25"/>
      <c r="AC14" s="25"/>
      <c r="AD14" s="25"/>
      <c r="AE14" s="25"/>
      <c r="AF14" s="25"/>
    </row>
    <row r="15" spans="1:32" s="127" customFormat="1" ht="15" customHeight="1" x14ac:dyDescent="0.2">
      <c r="A15" s="24"/>
      <c r="B15" s="89" t="s">
        <v>74</v>
      </c>
      <c r="C15" s="23" t="s">
        <v>78</v>
      </c>
      <c r="D15" s="90" t="s">
        <v>54</v>
      </c>
      <c r="E15" s="91" t="s">
        <v>1</v>
      </c>
      <c r="F15" s="38"/>
      <c r="G15" s="92" t="s">
        <v>55</v>
      </c>
      <c r="H15" s="93" t="s">
        <v>56</v>
      </c>
      <c r="I15" s="93" t="s">
        <v>31</v>
      </c>
      <c r="J15" s="18" t="s">
        <v>57</v>
      </c>
      <c r="K15" s="94" t="s">
        <v>58</v>
      </c>
      <c r="L15" s="94" t="s">
        <v>59</v>
      </c>
      <c r="M15" s="92" t="s">
        <v>60</v>
      </c>
      <c r="N15" s="92" t="s">
        <v>30</v>
      </c>
      <c r="O15" s="93" t="s">
        <v>61</v>
      </c>
      <c r="P15" s="92" t="s">
        <v>56</v>
      </c>
      <c r="Q15" s="153" t="s">
        <v>3</v>
      </c>
      <c r="R15" s="153">
        <v>1</v>
      </c>
      <c r="S15" s="153">
        <v>2</v>
      </c>
      <c r="T15" s="153">
        <v>3</v>
      </c>
      <c r="U15" s="153" t="s">
        <v>62</v>
      </c>
      <c r="V15" s="18" t="s">
        <v>79</v>
      </c>
      <c r="W15" s="17" t="s">
        <v>63</v>
      </c>
      <c r="X15" s="17" t="s">
        <v>64</v>
      </c>
      <c r="Y15" s="25"/>
      <c r="Z15" s="25"/>
      <c r="AA15" s="25"/>
      <c r="AB15" s="25"/>
      <c r="AC15" s="25"/>
      <c r="AD15" s="25"/>
      <c r="AE15" s="25"/>
      <c r="AF15" s="25"/>
    </row>
    <row r="16" spans="1:32" s="127" customFormat="1" ht="15" customHeight="1" x14ac:dyDescent="0.2">
      <c r="A16" s="24"/>
      <c r="B16" s="129" t="s">
        <v>90</v>
      </c>
      <c r="C16" s="145" t="s">
        <v>91</v>
      </c>
      <c r="D16" s="129" t="s">
        <v>81</v>
      </c>
      <c r="E16" s="129" t="s">
        <v>38</v>
      </c>
      <c r="F16" s="136"/>
      <c r="G16" s="137">
        <v>1</v>
      </c>
      <c r="H16" s="137"/>
      <c r="I16" s="137"/>
      <c r="J16" s="138" t="s">
        <v>69</v>
      </c>
      <c r="K16" s="137">
        <v>6</v>
      </c>
      <c r="L16" s="28"/>
      <c r="M16" s="28">
        <v>1</v>
      </c>
      <c r="N16" s="138"/>
      <c r="O16" s="28">
        <v>1</v>
      </c>
      <c r="P16" s="28">
        <v>1</v>
      </c>
      <c r="Q16" s="138" t="s">
        <v>96</v>
      </c>
      <c r="R16" s="138"/>
      <c r="S16" s="138" t="s">
        <v>97</v>
      </c>
      <c r="T16" s="138" t="s">
        <v>98</v>
      </c>
      <c r="U16" s="138" t="s">
        <v>97</v>
      </c>
      <c r="V16" s="146">
        <v>0.5</v>
      </c>
      <c r="W16" s="129" t="s">
        <v>92</v>
      </c>
      <c r="X16" s="28">
        <v>725</v>
      </c>
      <c r="Y16" s="25"/>
      <c r="Z16" s="25"/>
      <c r="AA16" s="25"/>
      <c r="AB16" s="25"/>
      <c r="AC16" s="25"/>
      <c r="AD16" s="25"/>
      <c r="AE16" s="25"/>
      <c r="AF16" s="25"/>
    </row>
    <row r="17" spans="1:32" s="127" customFormat="1" ht="15" customHeight="1" x14ac:dyDescent="0.2">
      <c r="A17" s="24"/>
      <c r="B17" s="124" t="s">
        <v>93</v>
      </c>
      <c r="C17" s="147" t="s">
        <v>94</v>
      </c>
      <c r="D17" s="124" t="s">
        <v>80</v>
      </c>
      <c r="E17" s="147" t="s">
        <v>38</v>
      </c>
      <c r="F17" s="136"/>
      <c r="G17" s="139"/>
      <c r="H17" s="148"/>
      <c r="I17" s="139">
        <v>1</v>
      </c>
      <c r="J17" s="140" t="s">
        <v>69</v>
      </c>
      <c r="K17" s="139">
        <v>6</v>
      </c>
      <c r="L17" s="148"/>
      <c r="M17" s="149">
        <v>1</v>
      </c>
      <c r="N17" s="128"/>
      <c r="O17" s="128"/>
      <c r="P17" s="128"/>
      <c r="Q17" s="148" t="s">
        <v>99</v>
      </c>
      <c r="R17" s="148" t="s">
        <v>100</v>
      </c>
      <c r="S17" s="148" t="s">
        <v>100</v>
      </c>
      <c r="T17" s="148" t="s">
        <v>97</v>
      </c>
      <c r="U17" s="148" t="s">
        <v>101</v>
      </c>
      <c r="V17" s="150">
        <v>0.16666666666666666</v>
      </c>
      <c r="W17" s="147" t="s">
        <v>95</v>
      </c>
      <c r="X17" s="140">
        <v>350</v>
      </c>
      <c r="Y17" s="25"/>
      <c r="Z17" s="25"/>
      <c r="AA17" s="25"/>
      <c r="AB17" s="25"/>
      <c r="AC17" s="25"/>
      <c r="AD17" s="25"/>
      <c r="AE17" s="25"/>
      <c r="AF17" s="25"/>
    </row>
    <row r="18" spans="1:32" s="127" customFormat="1" ht="15" customHeight="1" x14ac:dyDescent="0.2">
      <c r="A18" s="9"/>
      <c r="B18" s="23" t="s">
        <v>9</v>
      </c>
      <c r="C18" s="18"/>
      <c r="D18" s="17"/>
      <c r="E18" s="98"/>
      <c r="F18" s="38"/>
      <c r="G18" s="19">
        <f>SUM(G16:G17)</f>
        <v>1</v>
      </c>
      <c r="H18" s="19">
        <f>SUM(H16:H17)</f>
        <v>0</v>
      </c>
      <c r="I18" s="19">
        <f>SUM(I16:I17)</f>
        <v>1</v>
      </c>
      <c r="J18" s="18"/>
      <c r="K18" s="18"/>
      <c r="L18" s="18"/>
      <c r="M18" s="19">
        <f t="shared" ref="M18:P18" si="2">SUM(M16:M17)</f>
        <v>2</v>
      </c>
      <c r="N18" s="19"/>
      <c r="O18" s="19">
        <f t="shared" si="2"/>
        <v>1</v>
      </c>
      <c r="P18" s="19">
        <f t="shared" si="2"/>
        <v>1</v>
      </c>
      <c r="Q18" s="101" t="s">
        <v>109</v>
      </c>
      <c r="R18" s="101" t="s">
        <v>100</v>
      </c>
      <c r="S18" s="101" t="s">
        <v>112</v>
      </c>
      <c r="T18" s="101" t="s">
        <v>111</v>
      </c>
      <c r="U18" s="101" t="s">
        <v>110</v>
      </c>
      <c r="V18" s="31">
        <v>0.375</v>
      </c>
      <c r="W18" s="100"/>
      <c r="X18" s="101"/>
      <c r="Y18" s="25"/>
      <c r="Z18" s="25"/>
      <c r="AA18" s="25"/>
      <c r="AB18" s="25"/>
      <c r="AC18" s="25"/>
      <c r="AD18" s="25"/>
      <c r="AE18" s="25"/>
      <c r="AF18" s="25"/>
    </row>
    <row r="19" spans="1:32" x14ac:dyDescent="0.25">
      <c r="A19" s="24"/>
      <c r="B19" s="130" t="s">
        <v>67</v>
      </c>
      <c r="C19" s="131"/>
      <c r="D19" s="132"/>
      <c r="E19" s="108"/>
      <c r="F19" s="107"/>
      <c r="G19" s="133"/>
      <c r="H19" s="108"/>
      <c r="I19" s="104"/>
      <c r="J19" s="108"/>
      <c r="K19" s="108"/>
      <c r="L19" s="108"/>
      <c r="M19" s="108"/>
      <c r="N19" s="108"/>
      <c r="O19" s="108"/>
      <c r="P19" s="108"/>
      <c r="Q19" s="157"/>
      <c r="R19" s="158"/>
      <c r="S19" s="157"/>
      <c r="T19" s="157"/>
      <c r="U19" s="157"/>
      <c r="V19" s="108"/>
      <c r="W19" s="131"/>
      <c r="X19" s="109"/>
      <c r="Y19" s="86"/>
      <c r="Z19" s="86"/>
      <c r="AA19" s="86"/>
      <c r="AB19" s="86"/>
      <c r="AC19" s="86"/>
      <c r="AD19" s="86"/>
    </row>
    <row r="20" spans="1:32" x14ac:dyDescent="0.25">
      <c r="A20" s="24"/>
      <c r="B20" s="134"/>
      <c r="C20" s="112"/>
      <c r="D20" s="111"/>
      <c r="E20" s="125"/>
      <c r="F20" s="125"/>
      <c r="G20" s="112"/>
      <c r="H20" s="114"/>
      <c r="I20" s="114"/>
      <c r="J20" s="114"/>
      <c r="K20" s="114"/>
      <c r="L20" s="114"/>
      <c r="M20" s="112"/>
      <c r="N20" s="114"/>
      <c r="O20" s="114"/>
      <c r="P20" s="114"/>
      <c r="Q20" s="155"/>
      <c r="R20" s="156"/>
      <c r="S20" s="155"/>
      <c r="T20" s="155"/>
      <c r="U20" s="155"/>
      <c r="V20" s="114"/>
      <c r="W20" s="112"/>
      <c r="X20" s="115"/>
      <c r="Y20" s="86"/>
      <c r="Z20" s="86"/>
      <c r="AA20" s="86"/>
      <c r="AB20" s="86"/>
      <c r="AC20" s="86"/>
      <c r="AD20" s="86"/>
    </row>
    <row r="21" spans="1:32" x14ac:dyDescent="0.25">
      <c r="A21" s="24"/>
      <c r="B21" s="116"/>
      <c r="C21" s="1"/>
      <c r="D21" s="116"/>
      <c r="E21" s="11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59"/>
      <c r="R21" s="159"/>
      <c r="S21" s="159"/>
      <c r="T21" s="159"/>
      <c r="U21" s="159"/>
      <c r="V21" s="1"/>
      <c r="W21" s="116"/>
      <c r="X21" s="1"/>
      <c r="Y21" s="86"/>
      <c r="Z21" s="86"/>
      <c r="AA21" s="86"/>
      <c r="AB21" s="86"/>
      <c r="AC21" s="86"/>
      <c r="AD21" s="86"/>
    </row>
    <row r="22" spans="1:32" x14ac:dyDescent="0.25">
      <c r="A22" s="24"/>
      <c r="B22" s="116"/>
      <c r="C22" s="1"/>
      <c r="D22" s="116"/>
      <c r="E22" s="11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59"/>
      <c r="R22" s="159"/>
      <c r="S22" s="159"/>
      <c r="T22" s="159"/>
      <c r="U22" s="159"/>
      <c r="V22" s="1"/>
      <c r="W22" s="116"/>
      <c r="X22" s="1"/>
      <c r="Y22" s="86"/>
      <c r="Z22" s="86"/>
      <c r="AA22" s="86"/>
      <c r="AB22" s="86"/>
      <c r="AC22" s="86"/>
      <c r="AD22" s="86"/>
    </row>
    <row r="23" spans="1:32" x14ac:dyDescent="0.25">
      <c r="A23" s="24"/>
      <c r="B23" s="116"/>
      <c r="C23" s="1"/>
      <c r="D23" s="116"/>
      <c r="E23" s="11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59"/>
      <c r="R23" s="159"/>
      <c r="S23" s="159"/>
      <c r="T23" s="159"/>
      <c r="U23" s="159"/>
      <c r="V23" s="1"/>
      <c r="W23" s="116"/>
      <c r="X23" s="1"/>
      <c r="Y23" s="86"/>
      <c r="Z23" s="86"/>
      <c r="AA23" s="86"/>
      <c r="AB23" s="86"/>
      <c r="AC23" s="86"/>
      <c r="AD23" s="86"/>
    </row>
    <row r="24" spans="1:32" x14ac:dyDescent="0.25">
      <c r="A24" s="24"/>
      <c r="B24" s="116"/>
      <c r="C24" s="1"/>
      <c r="D24" s="116"/>
      <c r="E24" s="11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59"/>
      <c r="R24" s="159"/>
      <c r="S24" s="159"/>
      <c r="T24" s="159"/>
      <c r="U24" s="159"/>
      <c r="V24" s="1"/>
      <c r="W24" s="116"/>
      <c r="X24" s="1"/>
      <c r="Y24" s="86"/>
      <c r="Z24" s="86"/>
      <c r="AA24" s="86"/>
      <c r="AB24" s="86"/>
      <c r="AC24" s="86"/>
      <c r="AD24" s="86"/>
    </row>
    <row r="25" spans="1:32" x14ac:dyDescent="0.25">
      <c r="A25" s="24"/>
      <c r="B25" s="116"/>
      <c r="C25" s="1"/>
      <c r="D25" s="116"/>
      <c r="E25" s="11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59"/>
      <c r="R25" s="159"/>
      <c r="S25" s="159"/>
      <c r="T25" s="159"/>
      <c r="U25" s="159"/>
      <c r="V25" s="1"/>
      <c r="W25" s="116"/>
      <c r="X25" s="1"/>
      <c r="Y25" s="86"/>
      <c r="Z25" s="86"/>
      <c r="AA25" s="86"/>
      <c r="AB25" s="86"/>
      <c r="AC25" s="86"/>
      <c r="AD25" s="86"/>
    </row>
    <row r="26" spans="1:32" x14ac:dyDescent="0.25">
      <c r="A26" s="24"/>
      <c r="B26" s="116"/>
      <c r="C26" s="1"/>
      <c r="D26" s="116"/>
      <c r="E26" s="11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59"/>
      <c r="R26" s="159"/>
      <c r="S26" s="159"/>
      <c r="T26" s="159"/>
      <c r="U26" s="159"/>
      <c r="V26" s="1"/>
      <c r="W26" s="116"/>
      <c r="X26" s="1"/>
      <c r="Y26" s="86"/>
      <c r="Z26" s="86"/>
      <c r="AA26" s="86"/>
      <c r="AB26" s="86"/>
      <c r="AC26" s="86"/>
      <c r="AD26" s="86"/>
    </row>
    <row r="27" spans="1:32" x14ac:dyDescent="0.25">
      <c r="A27" s="24"/>
      <c r="B27" s="116"/>
      <c r="C27" s="1"/>
      <c r="D27" s="116"/>
      <c r="E27" s="11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59"/>
      <c r="R27" s="159"/>
      <c r="S27" s="159"/>
      <c r="T27" s="159"/>
      <c r="U27" s="159"/>
      <c r="V27" s="1"/>
      <c r="W27" s="116"/>
      <c r="X27" s="1"/>
      <c r="Y27" s="86"/>
      <c r="Z27" s="86"/>
      <c r="AA27" s="86"/>
      <c r="AB27" s="86"/>
      <c r="AC27" s="86"/>
      <c r="AD27" s="86"/>
    </row>
    <row r="28" spans="1:32" x14ac:dyDescent="0.25">
      <c r="A28" s="24"/>
      <c r="B28" s="116"/>
      <c r="C28" s="1"/>
      <c r="D28" s="116"/>
      <c r="E28" s="11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59"/>
      <c r="R28" s="159"/>
      <c r="S28" s="159"/>
      <c r="T28" s="159"/>
      <c r="U28" s="159"/>
      <c r="V28" s="1"/>
      <c r="W28" s="116"/>
      <c r="X28" s="1"/>
      <c r="Y28" s="86"/>
      <c r="Z28" s="86"/>
      <c r="AA28" s="86"/>
      <c r="AB28" s="86"/>
      <c r="AC28" s="86"/>
      <c r="AD28" s="86"/>
    </row>
    <row r="29" spans="1:32" x14ac:dyDescent="0.25">
      <c r="A29" s="24"/>
      <c r="B29" s="116"/>
      <c r="C29" s="1"/>
      <c r="D29" s="116"/>
      <c r="E29" s="11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59"/>
      <c r="R29" s="159"/>
      <c r="S29" s="159"/>
      <c r="T29" s="159"/>
      <c r="U29" s="159"/>
      <c r="V29" s="1"/>
      <c r="W29" s="116"/>
      <c r="X29" s="1"/>
      <c r="Y29" s="86"/>
      <c r="Z29" s="86"/>
      <c r="AA29" s="86"/>
      <c r="AB29" s="86"/>
      <c r="AC29" s="86"/>
      <c r="AD29" s="86"/>
    </row>
    <row r="30" spans="1:32" x14ac:dyDescent="0.25">
      <c r="A30" s="24"/>
      <c r="B30" s="116"/>
      <c r="C30" s="1"/>
      <c r="D30" s="116"/>
      <c r="E30" s="11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59"/>
      <c r="R30" s="159"/>
      <c r="S30" s="159"/>
      <c r="T30" s="159"/>
      <c r="U30" s="159"/>
      <c r="V30" s="1"/>
      <c r="W30" s="116"/>
      <c r="X30" s="1"/>
      <c r="Y30" s="86"/>
      <c r="Z30" s="86"/>
      <c r="AA30" s="86"/>
      <c r="AB30" s="86"/>
      <c r="AC30" s="86"/>
      <c r="AD30" s="86"/>
    </row>
    <row r="31" spans="1:32" x14ac:dyDescent="0.25">
      <c r="A31" s="24"/>
      <c r="B31" s="116"/>
      <c r="C31" s="1"/>
      <c r="D31" s="116"/>
      <c r="E31" s="11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59"/>
      <c r="R31" s="159"/>
      <c r="S31" s="159"/>
      <c r="T31" s="159"/>
      <c r="U31" s="159"/>
      <c r="V31" s="1"/>
      <c r="W31" s="116"/>
      <c r="X31" s="1"/>
      <c r="Y31" s="86"/>
      <c r="Z31" s="86"/>
      <c r="AA31" s="86"/>
      <c r="AB31" s="86"/>
      <c r="AC31" s="86"/>
      <c r="AD31" s="86"/>
    </row>
    <row r="32" spans="1:32" x14ac:dyDescent="0.25">
      <c r="A32" s="24"/>
      <c r="B32" s="116"/>
      <c r="C32" s="1"/>
      <c r="D32" s="116"/>
      <c r="E32" s="11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59"/>
      <c r="R32" s="159"/>
      <c r="S32" s="159"/>
      <c r="T32" s="159"/>
      <c r="U32" s="159"/>
      <c r="V32" s="1"/>
      <c r="W32" s="116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116"/>
      <c r="C33" s="1"/>
      <c r="D33" s="116"/>
      <c r="E33" s="11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59"/>
      <c r="R33" s="159"/>
      <c r="S33" s="159"/>
      <c r="T33" s="159"/>
      <c r="U33" s="159"/>
      <c r="V33" s="1"/>
      <c r="W33" s="116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116"/>
      <c r="C34" s="1"/>
      <c r="D34" s="116"/>
      <c r="E34" s="11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59"/>
      <c r="R34" s="159"/>
      <c r="S34" s="159"/>
      <c r="T34" s="159"/>
      <c r="U34" s="159"/>
      <c r="V34" s="1"/>
      <c r="W34" s="116"/>
      <c r="X34" s="1"/>
      <c r="Y34" s="86"/>
      <c r="Z34" s="86"/>
      <c r="AA34" s="86"/>
      <c r="AB34" s="86"/>
      <c r="AC34" s="86"/>
      <c r="AD34" s="86"/>
    </row>
    <row r="35" spans="1:30" x14ac:dyDescent="0.25">
      <c r="A35" s="24"/>
      <c r="B35" s="116"/>
      <c r="C35" s="1"/>
      <c r="D35" s="116"/>
      <c r="E35" s="117"/>
      <c r="G35" s="1"/>
      <c r="H35" s="38"/>
      <c r="I35" s="1"/>
      <c r="J35" s="25"/>
      <c r="K35" s="25"/>
      <c r="L35" s="25"/>
      <c r="M35" s="1"/>
      <c r="N35" s="1"/>
      <c r="O35" s="1"/>
      <c r="P35" s="1"/>
      <c r="Q35" s="159"/>
      <c r="R35" s="159"/>
      <c r="S35" s="159"/>
      <c r="T35" s="159"/>
      <c r="U35" s="159"/>
      <c r="V35" s="1"/>
      <c r="W35" s="116"/>
      <c r="X35" s="1"/>
      <c r="Y35" s="86"/>
      <c r="Z35" s="86"/>
      <c r="AA35" s="86"/>
      <c r="AB35" s="86"/>
      <c r="AC35" s="86"/>
      <c r="AD35" s="86"/>
    </row>
    <row r="36" spans="1:30" x14ac:dyDescent="0.25">
      <c r="A36" s="24"/>
      <c r="B36" s="116"/>
      <c r="C36" s="1"/>
      <c r="D36" s="116"/>
      <c r="E36" s="117"/>
      <c r="G36" s="1"/>
      <c r="H36" s="38"/>
      <c r="I36" s="1"/>
      <c r="J36" s="25"/>
      <c r="K36" s="25"/>
      <c r="L36" s="25"/>
      <c r="M36" s="1"/>
      <c r="N36" s="1"/>
      <c r="O36" s="1"/>
      <c r="P36" s="1"/>
      <c r="Q36" s="159"/>
      <c r="R36" s="159"/>
      <c r="S36" s="159"/>
      <c r="T36" s="159"/>
      <c r="U36" s="159"/>
      <c r="V36" s="1"/>
      <c r="W36" s="116"/>
      <c r="X36" s="1"/>
      <c r="Y36" s="86"/>
      <c r="Z36" s="86"/>
      <c r="AA36" s="86"/>
      <c r="AB36" s="86"/>
      <c r="AC36" s="86"/>
      <c r="AD36" s="86"/>
    </row>
    <row r="37" spans="1:30" x14ac:dyDescent="0.25">
      <c r="A37" s="24"/>
      <c r="B37" s="116"/>
      <c r="C37" s="1"/>
      <c r="D37" s="116"/>
      <c r="E37" s="117"/>
      <c r="G37" s="1"/>
      <c r="H37" s="38"/>
      <c r="I37" s="1"/>
      <c r="J37" s="25"/>
      <c r="K37" s="25"/>
      <c r="L37" s="25"/>
      <c r="M37" s="1"/>
      <c r="N37" s="1"/>
      <c r="O37" s="1"/>
      <c r="P37" s="1"/>
      <c r="Q37" s="159"/>
      <c r="R37" s="159"/>
      <c r="S37" s="159"/>
      <c r="T37" s="159"/>
      <c r="U37" s="159"/>
      <c r="V37" s="1"/>
      <c r="W37" s="116"/>
      <c r="X37" s="1"/>
      <c r="Y37" s="86"/>
      <c r="Z37" s="86"/>
      <c r="AA37" s="86"/>
      <c r="AB37" s="86"/>
      <c r="AC37" s="86"/>
      <c r="AD37" s="86"/>
    </row>
    <row r="38" spans="1:30" x14ac:dyDescent="0.25">
      <c r="A38" s="24"/>
      <c r="B38" s="116"/>
      <c r="C38" s="1"/>
      <c r="D38" s="116"/>
      <c r="E38" s="117"/>
      <c r="G38" s="1"/>
      <c r="H38" s="38"/>
      <c r="I38" s="1"/>
      <c r="J38" s="25"/>
      <c r="K38" s="25"/>
      <c r="L38" s="25"/>
      <c r="M38" s="1"/>
      <c r="N38" s="1"/>
      <c r="O38" s="1"/>
      <c r="P38" s="1"/>
      <c r="Q38" s="159"/>
      <c r="R38" s="159"/>
      <c r="S38" s="159"/>
      <c r="T38" s="159"/>
      <c r="U38" s="159"/>
      <c r="V38" s="1"/>
      <c r="W38" s="116"/>
      <c r="X38" s="1"/>
      <c r="Y38" s="86"/>
      <c r="Z38" s="86"/>
      <c r="AA38" s="86"/>
      <c r="AB38" s="86"/>
      <c r="AC38" s="86"/>
      <c r="AD38" s="86"/>
    </row>
    <row r="39" spans="1:30" x14ac:dyDescent="0.25">
      <c r="A39" s="24"/>
      <c r="B39" s="116"/>
      <c r="C39" s="1"/>
      <c r="D39" s="116"/>
      <c r="E39" s="117"/>
      <c r="G39" s="1"/>
      <c r="H39" s="38"/>
      <c r="I39" s="1"/>
      <c r="J39" s="25"/>
      <c r="K39" s="25"/>
      <c r="L39" s="25"/>
      <c r="M39" s="1"/>
      <c r="N39" s="1"/>
      <c r="O39" s="1"/>
      <c r="P39" s="1"/>
      <c r="Q39" s="159"/>
      <c r="R39" s="159"/>
      <c r="S39" s="159"/>
      <c r="T39" s="159"/>
      <c r="U39" s="159"/>
      <c r="V39" s="1"/>
      <c r="W39" s="116"/>
      <c r="X39" s="1"/>
      <c r="Y39" s="86"/>
      <c r="Z39" s="86"/>
      <c r="AA39" s="86"/>
      <c r="AB39" s="86"/>
      <c r="AC39" s="86"/>
      <c r="AD39" s="86"/>
    </row>
    <row r="40" spans="1:30" x14ac:dyDescent="0.25">
      <c r="A40" s="24"/>
      <c r="B40" s="116"/>
      <c r="C40" s="1"/>
      <c r="D40" s="116"/>
      <c r="E40" s="117"/>
      <c r="G40" s="1"/>
      <c r="H40" s="38"/>
      <c r="I40" s="1"/>
      <c r="J40" s="25"/>
      <c r="K40" s="25"/>
      <c r="L40" s="25"/>
      <c r="M40" s="1"/>
      <c r="N40" s="1"/>
      <c r="O40" s="1"/>
      <c r="P40" s="1"/>
      <c r="Q40" s="159"/>
      <c r="R40" s="159"/>
      <c r="S40" s="159"/>
      <c r="T40" s="159"/>
      <c r="U40" s="159"/>
      <c r="V40" s="1"/>
      <c r="W40" s="116"/>
      <c r="X40" s="1"/>
      <c r="Y40" s="86"/>
      <c r="Z40" s="86"/>
      <c r="AA40" s="86"/>
      <c r="AB40" s="86"/>
      <c r="AC40" s="86"/>
      <c r="AD40" s="86"/>
    </row>
    <row r="41" spans="1:30" x14ac:dyDescent="0.25">
      <c r="A41" s="24"/>
      <c r="B41" s="116"/>
      <c r="C41" s="1"/>
      <c r="D41" s="116"/>
      <c r="E41" s="117"/>
      <c r="G41" s="1"/>
      <c r="H41" s="38"/>
      <c r="I41" s="1"/>
      <c r="J41" s="25"/>
      <c r="K41" s="25"/>
      <c r="L41" s="25"/>
      <c r="M41" s="1"/>
      <c r="N41" s="1"/>
      <c r="O41" s="1"/>
      <c r="P41" s="1"/>
      <c r="Q41" s="159"/>
      <c r="R41" s="159"/>
      <c r="S41" s="159"/>
      <c r="T41" s="159"/>
      <c r="U41" s="159"/>
      <c r="V41" s="1"/>
      <c r="W41" s="116"/>
      <c r="X41" s="1"/>
      <c r="Y41" s="86"/>
      <c r="Z41" s="86"/>
      <c r="AA41" s="86"/>
      <c r="AB41" s="86"/>
      <c r="AC41" s="86"/>
      <c r="AD41" s="86"/>
    </row>
    <row r="42" spans="1:30" x14ac:dyDescent="0.25">
      <c r="A42" s="24"/>
      <c r="B42" s="116"/>
      <c r="C42" s="1"/>
      <c r="D42" s="116"/>
      <c r="E42" s="117"/>
      <c r="G42" s="1"/>
      <c r="H42" s="38"/>
      <c r="I42" s="1"/>
      <c r="J42" s="25"/>
      <c r="K42" s="25"/>
      <c r="L42" s="25"/>
      <c r="M42" s="1"/>
      <c r="N42" s="1"/>
      <c r="O42" s="1"/>
      <c r="P42" s="1"/>
      <c r="Q42" s="159"/>
      <c r="R42" s="159"/>
      <c r="S42" s="159"/>
      <c r="T42" s="159"/>
      <c r="U42" s="159"/>
      <c r="V42" s="1"/>
      <c r="W42" s="116"/>
      <c r="X42" s="1"/>
      <c r="Y42" s="86"/>
      <c r="Z42" s="86"/>
      <c r="AA42" s="86"/>
      <c r="AB42" s="86"/>
      <c r="AC42" s="86"/>
      <c r="AD42" s="86"/>
    </row>
    <row r="43" spans="1:30" x14ac:dyDescent="0.25">
      <c r="A43" s="24"/>
      <c r="B43" s="116"/>
      <c r="C43" s="1"/>
      <c r="D43" s="116"/>
      <c r="E43" s="117"/>
      <c r="G43" s="1"/>
      <c r="H43" s="38"/>
      <c r="I43" s="1"/>
      <c r="J43" s="25"/>
      <c r="K43" s="25"/>
      <c r="L43" s="25"/>
      <c r="M43" s="1"/>
      <c r="N43" s="1"/>
      <c r="O43" s="1"/>
      <c r="P43" s="1"/>
      <c r="Q43" s="159"/>
      <c r="R43" s="159"/>
      <c r="S43" s="159"/>
      <c r="T43" s="159"/>
      <c r="U43" s="159"/>
      <c r="V43" s="1"/>
      <c r="W43" s="116"/>
      <c r="X43" s="1"/>
      <c r="Y43" s="86"/>
      <c r="Z43" s="86"/>
      <c r="AA43" s="86"/>
      <c r="AB43" s="86"/>
      <c r="AC43" s="86"/>
      <c r="AD43" s="86"/>
    </row>
    <row r="44" spans="1:30" x14ac:dyDescent="0.25">
      <c r="A44" s="24"/>
      <c r="B44" s="116"/>
      <c r="C44" s="1"/>
      <c r="D44" s="116"/>
      <c r="E44" s="117"/>
      <c r="G44" s="1"/>
      <c r="H44" s="38"/>
      <c r="I44" s="1"/>
      <c r="J44" s="25"/>
      <c r="K44" s="25"/>
      <c r="L44" s="25"/>
      <c r="M44" s="1"/>
      <c r="N44" s="1"/>
      <c r="O44" s="1"/>
      <c r="P44" s="1"/>
      <c r="Q44" s="159"/>
      <c r="R44" s="159"/>
      <c r="S44" s="159"/>
      <c r="T44" s="159"/>
      <c r="U44" s="159"/>
      <c r="V44" s="1"/>
      <c r="W44" s="116"/>
      <c r="X44" s="1"/>
      <c r="Y44" s="86"/>
      <c r="Z44" s="86"/>
      <c r="AA44" s="86"/>
      <c r="AB44" s="86"/>
      <c r="AC44" s="86"/>
      <c r="AD44" s="86"/>
    </row>
    <row r="45" spans="1:30" x14ac:dyDescent="0.25">
      <c r="A45" s="24"/>
      <c r="B45" s="116"/>
      <c r="C45" s="1"/>
      <c r="D45" s="116"/>
      <c r="E45" s="117"/>
      <c r="G45" s="1"/>
      <c r="H45" s="38"/>
      <c r="I45" s="1"/>
      <c r="J45" s="25"/>
      <c r="K45" s="25"/>
      <c r="L45" s="25"/>
      <c r="M45" s="1"/>
      <c r="N45" s="1"/>
      <c r="O45" s="1"/>
      <c r="P45" s="1"/>
      <c r="Q45" s="159"/>
      <c r="R45" s="159"/>
      <c r="S45" s="159"/>
      <c r="T45" s="159"/>
      <c r="U45" s="159"/>
      <c r="V45" s="1"/>
      <c r="W45" s="116"/>
      <c r="X45" s="1"/>
      <c r="Y45" s="86"/>
      <c r="Z45" s="86"/>
      <c r="AA45" s="86"/>
      <c r="AB45" s="86"/>
      <c r="AC45" s="86"/>
      <c r="AD45" s="86"/>
    </row>
    <row r="46" spans="1:30" x14ac:dyDescent="0.25">
      <c r="A46" s="24"/>
      <c r="B46" s="116"/>
      <c r="C46" s="1"/>
      <c r="D46" s="116"/>
      <c r="E46" s="117"/>
      <c r="G46" s="1"/>
      <c r="H46" s="38"/>
      <c r="I46" s="1"/>
      <c r="J46" s="25"/>
      <c r="K46" s="25"/>
      <c r="L46" s="25"/>
      <c r="M46" s="1"/>
      <c r="N46" s="1"/>
      <c r="O46" s="1"/>
      <c r="P46" s="1"/>
      <c r="Q46" s="159"/>
      <c r="R46" s="159"/>
      <c r="S46" s="159"/>
      <c r="T46" s="159"/>
      <c r="U46" s="159"/>
      <c r="V46" s="1"/>
      <c r="W46" s="116"/>
      <c r="X46" s="1"/>
      <c r="Y46" s="86"/>
      <c r="Z46" s="86"/>
      <c r="AA46" s="86"/>
      <c r="AB46" s="86"/>
      <c r="AC46" s="86"/>
      <c r="AD46" s="86"/>
    </row>
    <row r="47" spans="1:30" x14ac:dyDescent="0.25">
      <c r="A47" s="24"/>
      <c r="B47" s="116"/>
      <c r="C47" s="1"/>
      <c r="D47" s="116"/>
      <c r="E47" s="117"/>
      <c r="G47" s="1"/>
      <c r="H47" s="38"/>
      <c r="I47" s="1"/>
      <c r="J47" s="25"/>
      <c r="K47" s="25"/>
      <c r="L47" s="25"/>
      <c r="M47" s="1"/>
      <c r="N47" s="1"/>
      <c r="O47" s="1"/>
      <c r="P47" s="1"/>
      <c r="Q47" s="159"/>
      <c r="R47" s="159"/>
      <c r="S47" s="159"/>
      <c r="T47" s="159"/>
      <c r="U47" s="159"/>
      <c r="V47" s="1"/>
      <c r="W47" s="116"/>
      <c r="X47" s="1"/>
      <c r="Y47" s="86"/>
      <c r="Z47" s="86"/>
      <c r="AA47" s="86"/>
      <c r="AB47" s="86"/>
      <c r="AC47" s="86"/>
      <c r="AD47" s="86"/>
    </row>
    <row r="48" spans="1:30" x14ac:dyDescent="0.25">
      <c r="A48" s="24"/>
      <c r="B48" s="116"/>
      <c r="C48" s="1"/>
      <c r="D48" s="116"/>
      <c r="E48" s="117"/>
      <c r="G48" s="1"/>
      <c r="H48" s="38"/>
      <c r="I48" s="1"/>
      <c r="J48" s="25"/>
      <c r="K48" s="25"/>
      <c r="L48" s="25"/>
      <c r="M48" s="1"/>
      <c r="N48" s="1"/>
      <c r="O48" s="1"/>
      <c r="P48" s="1"/>
      <c r="Q48" s="159"/>
      <c r="R48" s="159"/>
      <c r="S48" s="159"/>
      <c r="T48" s="159"/>
      <c r="U48" s="159"/>
      <c r="V48" s="1"/>
      <c r="W48" s="116"/>
      <c r="X48" s="1"/>
      <c r="Y48" s="86"/>
      <c r="Z48" s="86"/>
      <c r="AA48" s="86"/>
      <c r="AB48" s="86"/>
      <c r="AC48" s="86"/>
      <c r="AD48" s="86"/>
    </row>
    <row r="49" spans="1:30" x14ac:dyDescent="0.25">
      <c r="A49" s="24"/>
      <c r="B49" s="116"/>
      <c r="C49" s="1"/>
      <c r="D49" s="116"/>
      <c r="E49" s="117"/>
      <c r="G49" s="1"/>
      <c r="H49" s="38"/>
      <c r="I49" s="1"/>
      <c r="J49" s="25"/>
      <c r="K49" s="25"/>
      <c r="L49" s="25"/>
      <c r="M49" s="1"/>
      <c r="N49" s="1"/>
      <c r="O49" s="1"/>
      <c r="P49" s="1"/>
      <c r="Q49" s="159"/>
      <c r="R49" s="159"/>
      <c r="S49" s="159"/>
      <c r="T49" s="159"/>
      <c r="U49" s="159"/>
      <c r="V49" s="1"/>
      <c r="W49" s="116"/>
      <c r="X49" s="1"/>
      <c r="Y49" s="86"/>
      <c r="Z49" s="86"/>
      <c r="AA49" s="86"/>
      <c r="AB49" s="86"/>
      <c r="AC49" s="86"/>
      <c r="AD49" s="86"/>
    </row>
    <row r="50" spans="1:30" x14ac:dyDescent="0.25">
      <c r="A50" s="24"/>
      <c r="B50" s="116"/>
      <c r="C50" s="1"/>
      <c r="D50" s="116"/>
      <c r="E50" s="117"/>
      <c r="G50" s="1"/>
      <c r="H50" s="38"/>
      <c r="I50" s="1"/>
      <c r="J50" s="25"/>
      <c r="K50" s="25"/>
      <c r="L50" s="25"/>
      <c r="M50" s="1"/>
      <c r="N50" s="1"/>
      <c r="O50" s="1"/>
      <c r="P50" s="1"/>
      <c r="Q50" s="159"/>
      <c r="R50" s="159"/>
      <c r="S50" s="159"/>
      <c r="T50" s="159"/>
      <c r="U50" s="159"/>
      <c r="V50" s="1"/>
      <c r="W50" s="116"/>
      <c r="X50" s="1"/>
      <c r="Y50" s="86"/>
      <c r="Z50" s="86"/>
      <c r="AA50" s="86"/>
      <c r="AB50" s="86"/>
      <c r="AC50" s="86"/>
      <c r="AD50" s="86"/>
    </row>
    <row r="51" spans="1:30" x14ac:dyDescent="0.25">
      <c r="A51" s="24"/>
      <c r="B51" s="116"/>
      <c r="C51" s="1"/>
      <c r="D51" s="116"/>
      <c r="E51" s="117"/>
      <c r="G51" s="1"/>
      <c r="H51" s="38"/>
      <c r="I51" s="1"/>
      <c r="J51" s="25"/>
      <c r="K51" s="25"/>
      <c r="L51" s="25"/>
      <c r="M51" s="1"/>
      <c r="N51" s="1"/>
      <c r="O51" s="1"/>
      <c r="P51" s="1"/>
      <c r="Q51" s="159"/>
      <c r="R51" s="159"/>
      <c r="S51" s="159"/>
      <c r="T51" s="159"/>
      <c r="U51" s="159"/>
      <c r="V51" s="1"/>
      <c r="W51" s="116"/>
      <c r="X51" s="1"/>
      <c r="Y51" s="86"/>
      <c r="Z51" s="86"/>
      <c r="AA51" s="86"/>
      <c r="AB51" s="86"/>
      <c r="AC51" s="86"/>
      <c r="AD51" s="86"/>
    </row>
    <row r="52" spans="1:30" x14ac:dyDescent="0.25">
      <c r="A52" s="24"/>
      <c r="B52" s="116"/>
      <c r="C52" s="1"/>
      <c r="D52" s="116"/>
      <c r="E52" s="117"/>
      <c r="G52" s="1"/>
      <c r="H52" s="38"/>
      <c r="I52" s="1"/>
      <c r="J52" s="25"/>
      <c r="K52" s="25"/>
      <c r="L52" s="25"/>
      <c r="M52" s="1"/>
      <c r="N52" s="1"/>
      <c r="O52" s="1"/>
      <c r="P52" s="1"/>
      <c r="Q52" s="159"/>
      <c r="R52" s="159"/>
      <c r="S52" s="159"/>
      <c r="T52" s="159"/>
      <c r="U52" s="159"/>
      <c r="V52" s="1"/>
      <c r="W52" s="116"/>
      <c r="X52" s="1"/>
      <c r="Y52" s="86"/>
      <c r="Z52" s="86"/>
      <c r="AA52" s="86"/>
      <c r="AB52" s="86"/>
      <c r="AC52" s="86"/>
      <c r="AD52" s="86"/>
    </row>
    <row r="53" spans="1:30" x14ac:dyDescent="0.25">
      <c r="A53" s="24"/>
      <c r="B53" s="116"/>
      <c r="C53" s="1"/>
      <c r="D53" s="116"/>
      <c r="E53" s="117"/>
      <c r="G53" s="1"/>
      <c r="H53" s="38"/>
      <c r="I53" s="1"/>
      <c r="J53" s="25"/>
      <c r="K53" s="25"/>
      <c r="L53" s="25"/>
      <c r="M53" s="1"/>
      <c r="N53" s="1"/>
      <c r="O53" s="1"/>
      <c r="P53" s="1"/>
      <c r="Q53" s="159"/>
      <c r="R53" s="159"/>
      <c r="S53" s="159"/>
      <c r="T53" s="159"/>
      <c r="U53" s="159"/>
      <c r="V53" s="1"/>
      <c r="W53" s="116"/>
      <c r="X53" s="1"/>
      <c r="Y53" s="86"/>
      <c r="Z53" s="86"/>
      <c r="AA53" s="86"/>
      <c r="AB53" s="86"/>
      <c r="AC53" s="86"/>
      <c r="AD53" s="86"/>
    </row>
    <row r="54" spans="1:30" x14ac:dyDescent="0.25">
      <c r="A54" s="24"/>
      <c r="B54" s="116"/>
      <c r="C54" s="1"/>
      <c r="D54" s="116"/>
      <c r="E54" s="117"/>
      <c r="G54" s="1"/>
      <c r="H54" s="38"/>
      <c r="I54" s="1"/>
      <c r="J54" s="25"/>
      <c r="K54" s="25"/>
      <c r="L54" s="25"/>
      <c r="M54" s="1"/>
      <c r="N54" s="1"/>
      <c r="O54" s="1"/>
      <c r="P54" s="1"/>
      <c r="Q54" s="159"/>
      <c r="R54" s="159"/>
      <c r="S54" s="159"/>
      <c r="T54" s="159"/>
      <c r="U54" s="159"/>
      <c r="V54" s="1"/>
      <c r="W54" s="116"/>
      <c r="X54" s="1"/>
      <c r="Y54" s="86"/>
      <c r="Z54" s="86"/>
      <c r="AA54" s="86"/>
      <c r="AB54" s="86"/>
      <c r="AC54" s="86"/>
      <c r="AD54" s="86"/>
    </row>
    <row r="55" spans="1:30" x14ac:dyDescent="0.25">
      <c r="A55" s="24"/>
      <c r="B55" s="116"/>
      <c r="C55" s="1"/>
      <c r="D55" s="116"/>
      <c r="E55" s="117"/>
      <c r="G55" s="1"/>
      <c r="H55" s="38"/>
      <c r="I55" s="1"/>
      <c r="J55" s="25"/>
      <c r="K55" s="25"/>
      <c r="L55" s="25"/>
      <c r="M55" s="1"/>
      <c r="N55" s="1"/>
      <c r="O55" s="1"/>
      <c r="P55" s="1"/>
      <c r="Q55" s="159"/>
      <c r="R55" s="159"/>
      <c r="S55" s="159"/>
      <c r="T55" s="159"/>
      <c r="U55" s="159"/>
      <c r="V55" s="1"/>
      <c r="W55" s="116"/>
      <c r="X55" s="1"/>
      <c r="Y55" s="86"/>
      <c r="Z55" s="86"/>
      <c r="AA55" s="86"/>
      <c r="AB55" s="86"/>
      <c r="AC55" s="86"/>
      <c r="AD55" s="86"/>
    </row>
    <row r="56" spans="1:30" x14ac:dyDescent="0.25">
      <c r="A56" s="24"/>
      <c r="B56" s="116"/>
      <c r="C56" s="1"/>
      <c r="D56" s="116"/>
      <c r="E56" s="117"/>
      <c r="G56" s="1"/>
      <c r="H56" s="38"/>
      <c r="I56" s="1"/>
      <c r="J56" s="25"/>
      <c r="K56" s="25"/>
      <c r="L56" s="25"/>
      <c r="M56" s="1"/>
      <c r="N56" s="1"/>
      <c r="O56" s="1"/>
      <c r="P56" s="1"/>
      <c r="Q56" s="159"/>
      <c r="R56" s="159"/>
      <c r="S56" s="159"/>
      <c r="T56" s="159"/>
      <c r="U56" s="159"/>
      <c r="V56" s="1"/>
      <c r="W56" s="116"/>
      <c r="X56" s="1"/>
      <c r="Y56" s="86"/>
      <c r="Z56" s="86"/>
      <c r="AA56" s="86"/>
      <c r="AB56" s="86"/>
      <c r="AC56" s="86"/>
      <c r="AD56" s="86"/>
    </row>
    <row r="57" spans="1:30" x14ac:dyDescent="0.25">
      <c r="A57" s="24"/>
      <c r="B57" s="116"/>
      <c r="C57" s="1"/>
      <c r="D57" s="116"/>
      <c r="E57" s="117"/>
      <c r="G57" s="1"/>
      <c r="H57" s="38"/>
      <c r="I57" s="1"/>
      <c r="J57" s="25"/>
      <c r="K57" s="25"/>
      <c r="L57" s="25"/>
      <c r="M57" s="1"/>
      <c r="N57" s="1"/>
      <c r="O57" s="1"/>
      <c r="P57" s="1"/>
      <c r="Q57" s="159"/>
      <c r="R57" s="159"/>
      <c r="S57" s="159"/>
      <c r="T57" s="159"/>
      <c r="U57" s="159"/>
      <c r="V57" s="1"/>
      <c r="W57" s="116"/>
      <c r="X57" s="1"/>
      <c r="Y57" s="86"/>
      <c r="Z57" s="86"/>
      <c r="AA57" s="86"/>
      <c r="AB57" s="86"/>
      <c r="AC57" s="86"/>
      <c r="AD57" s="86"/>
    </row>
    <row r="58" spans="1:30" x14ac:dyDescent="0.25">
      <c r="A58" s="24"/>
      <c r="B58" s="116"/>
      <c r="C58" s="1"/>
      <c r="D58" s="116"/>
      <c r="E58" s="117"/>
      <c r="G58" s="1"/>
      <c r="H58" s="38"/>
      <c r="I58" s="1"/>
      <c r="J58" s="25"/>
      <c r="K58" s="25"/>
      <c r="L58" s="25"/>
      <c r="M58" s="1"/>
      <c r="N58" s="1"/>
      <c r="O58" s="1"/>
      <c r="P58" s="1"/>
      <c r="Q58" s="159"/>
      <c r="R58" s="159"/>
      <c r="S58" s="159"/>
      <c r="T58" s="159"/>
      <c r="U58" s="159"/>
      <c r="V58" s="1"/>
      <c r="W58" s="116"/>
      <c r="X58" s="1"/>
      <c r="Y58" s="86"/>
      <c r="Z58" s="86"/>
      <c r="AA58" s="86"/>
      <c r="AB58" s="86"/>
      <c r="AC58" s="86"/>
      <c r="AD58" s="86"/>
    </row>
    <row r="59" spans="1:30" x14ac:dyDescent="0.25">
      <c r="A59" s="24"/>
      <c r="B59" s="116"/>
      <c r="C59" s="1"/>
      <c r="D59" s="116"/>
      <c r="E59" s="117"/>
      <c r="G59" s="1"/>
      <c r="H59" s="38"/>
      <c r="I59" s="1"/>
      <c r="J59" s="25"/>
      <c r="K59" s="25"/>
      <c r="L59" s="25"/>
      <c r="M59" s="1"/>
      <c r="N59" s="1"/>
      <c r="O59" s="1"/>
      <c r="P59" s="1"/>
      <c r="Q59" s="159"/>
      <c r="R59" s="159"/>
      <c r="S59" s="159"/>
      <c r="T59" s="159"/>
      <c r="U59" s="159"/>
      <c r="V59" s="1"/>
      <c r="W59" s="116"/>
      <c r="X59" s="1"/>
      <c r="Y59" s="86"/>
      <c r="Z59" s="86"/>
      <c r="AA59" s="86"/>
      <c r="AB59" s="86"/>
      <c r="AC59" s="86"/>
      <c r="AD59" s="86"/>
    </row>
    <row r="60" spans="1:30" x14ac:dyDescent="0.25">
      <c r="A60" s="24"/>
      <c r="B60" s="116"/>
      <c r="C60" s="1"/>
      <c r="D60" s="116"/>
      <c r="E60" s="117"/>
      <c r="G60" s="1"/>
      <c r="H60" s="38"/>
      <c r="I60" s="1"/>
      <c r="J60" s="25"/>
      <c r="K60" s="25"/>
      <c r="L60" s="25"/>
      <c r="M60" s="1"/>
      <c r="N60" s="1"/>
      <c r="O60" s="1"/>
      <c r="P60" s="1"/>
      <c r="Q60" s="159"/>
      <c r="R60" s="159"/>
      <c r="S60" s="159"/>
      <c r="T60" s="159"/>
      <c r="U60" s="159"/>
      <c r="V60" s="1"/>
      <c r="W60" s="116"/>
      <c r="X60" s="1"/>
      <c r="Y60" s="86"/>
      <c r="Z60" s="86"/>
      <c r="AA60" s="86"/>
      <c r="AB60" s="86"/>
      <c r="AC60" s="86"/>
      <c r="AD60" s="86"/>
    </row>
    <row r="61" spans="1:30" x14ac:dyDescent="0.25">
      <c r="A61" s="24"/>
      <c r="B61" s="116"/>
      <c r="C61" s="1"/>
      <c r="D61" s="116"/>
      <c r="E61" s="117"/>
      <c r="G61" s="1"/>
      <c r="H61" s="38"/>
      <c r="I61" s="1"/>
      <c r="J61" s="25"/>
      <c r="K61" s="25"/>
      <c r="L61" s="25"/>
      <c r="M61" s="1"/>
      <c r="N61" s="1"/>
      <c r="O61" s="1"/>
      <c r="P61" s="1"/>
      <c r="Q61" s="159"/>
      <c r="R61" s="159"/>
      <c r="S61" s="159"/>
      <c r="T61" s="159"/>
      <c r="U61" s="159"/>
      <c r="V61" s="1"/>
      <c r="W61" s="116"/>
      <c r="X61" s="1"/>
      <c r="Y61" s="86"/>
      <c r="Z61" s="86"/>
      <c r="AA61" s="86"/>
      <c r="AB61" s="86"/>
      <c r="AC61" s="86"/>
      <c r="AD61" s="86"/>
    </row>
    <row r="62" spans="1:30" x14ac:dyDescent="0.25">
      <c r="A62" s="24"/>
      <c r="B62" s="116"/>
      <c r="C62" s="1"/>
      <c r="D62" s="116"/>
      <c r="E62" s="117"/>
      <c r="G62" s="1"/>
      <c r="H62" s="38"/>
      <c r="I62" s="1"/>
      <c r="J62" s="25"/>
      <c r="K62" s="25"/>
      <c r="L62" s="25"/>
      <c r="M62" s="1"/>
      <c r="N62" s="1"/>
      <c r="O62" s="1"/>
      <c r="P62" s="1"/>
      <c r="Q62" s="159"/>
      <c r="R62" s="159"/>
      <c r="S62" s="159"/>
      <c r="T62" s="159"/>
      <c r="U62" s="159"/>
      <c r="V62" s="1"/>
      <c r="W62" s="116"/>
      <c r="X62" s="1"/>
      <c r="Y62" s="86"/>
      <c r="Z62" s="86"/>
      <c r="AA62" s="86"/>
      <c r="AB62" s="86"/>
      <c r="AC62" s="86"/>
      <c r="AD62" s="86"/>
    </row>
    <row r="63" spans="1:30" x14ac:dyDescent="0.25">
      <c r="A63" s="24"/>
      <c r="B63" s="116"/>
      <c r="C63" s="1"/>
      <c r="D63" s="116"/>
      <c r="E63" s="117"/>
      <c r="G63" s="1"/>
      <c r="H63" s="38"/>
      <c r="I63" s="1"/>
      <c r="J63" s="25"/>
      <c r="K63" s="25"/>
      <c r="L63" s="25"/>
      <c r="M63" s="1"/>
      <c r="N63" s="1"/>
      <c r="O63" s="1"/>
      <c r="P63" s="1"/>
      <c r="Q63" s="159"/>
      <c r="R63" s="159"/>
      <c r="S63" s="159"/>
      <c r="T63" s="159"/>
      <c r="U63" s="159"/>
      <c r="V63" s="1"/>
      <c r="W63" s="116"/>
      <c r="X63" s="1"/>
      <c r="Y63" s="86"/>
      <c r="Z63" s="86"/>
      <c r="AA63" s="86"/>
      <c r="AB63" s="86"/>
      <c r="AC63" s="86"/>
      <c r="AD63" s="86"/>
    </row>
    <row r="64" spans="1:30" x14ac:dyDescent="0.25">
      <c r="A64" s="24"/>
      <c r="B64" s="116"/>
      <c r="C64" s="1"/>
      <c r="D64" s="116"/>
      <c r="E64" s="117"/>
      <c r="G64" s="1"/>
      <c r="H64" s="38"/>
      <c r="I64" s="1"/>
      <c r="J64" s="25"/>
      <c r="K64" s="25"/>
      <c r="L64" s="25"/>
      <c r="M64" s="1"/>
      <c r="N64" s="1"/>
      <c r="O64" s="1"/>
      <c r="P64" s="1"/>
      <c r="Q64" s="159"/>
      <c r="R64" s="159"/>
      <c r="S64" s="159"/>
      <c r="T64" s="159"/>
      <c r="U64" s="159"/>
      <c r="V64" s="1"/>
      <c r="W64" s="116"/>
      <c r="X64" s="1"/>
      <c r="Y64" s="86"/>
      <c r="Z64" s="86"/>
      <c r="AA64" s="86"/>
      <c r="AB64" s="86"/>
      <c r="AC64" s="86"/>
      <c r="AD64" s="86"/>
    </row>
    <row r="65" spans="1:30" x14ac:dyDescent="0.25">
      <c r="A65" s="24"/>
      <c r="B65" s="116"/>
      <c r="C65" s="1"/>
      <c r="D65" s="116"/>
      <c r="E65" s="117"/>
      <c r="G65" s="1"/>
      <c r="H65" s="38"/>
      <c r="I65" s="1"/>
      <c r="J65" s="25"/>
      <c r="K65" s="25"/>
      <c r="L65" s="25"/>
      <c r="M65" s="1"/>
      <c r="N65" s="1"/>
      <c r="O65" s="1"/>
      <c r="P65" s="1"/>
      <c r="Q65" s="159"/>
      <c r="R65" s="159"/>
      <c r="S65" s="159"/>
      <c r="T65" s="159"/>
      <c r="U65" s="159"/>
      <c r="V65" s="1"/>
      <c r="W65" s="116"/>
      <c r="X65" s="1"/>
      <c r="Y65" s="86"/>
      <c r="Z65" s="86"/>
      <c r="AA65" s="86"/>
      <c r="AB65" s="86"/>
      <c r="AC65" s="86"/>
      <c r="AD65" s="86"/>
    </row>
    <row r="66" spans="1:30" x14ac:dyDescent="0.25">
      <c r="A66" s="24"/>
      <c r="B66" s="116"/>
      <c r="C66" s="1"/>
      <c r="D66" s="116"/>
      <c r="E66" s="117"/>
      <c r="G66" s="1"/>
      <c r="H66" s="38"/>
      <c r="I66" s="1"/>
      <c r="J66" s="25"/>
      <c r="K66" s="25"/>
      <c r="L66" s="25"/>
      <c r="M66" s="1"/>
      <c r="N66" s="1"/>
      <c r="O66" s="1"/>
      <c r="P66" s="1"/>
      <c r="Q66" s="159"/>
      <c r="R66" s="159"/>
      <c r="S66" s="159"/>
      <c r="T66" s="159"/>
      <c r="U66" s="159"/>
      <c r="V66" s="1"/>
      <c r="W66" s="116"/>
      <c r="X66" s="1"/>
      <c r="Y66" s="86"/>
      <c r="Z66" s="86"/>
      <c r="AA66" s="86"/>
      <c r="AB66" s="86"/>
      <c r="AC66" s="86"/>
      <c r="AD66" s="86"/>
    </row>
    <row r="67" spans="1:30" x14ac:dyDescent="0.25">
      <c r="A67" s="24"/>
      <c r="B67" s="116"/>
      <c r="C67" s="1"/>
      <c r="D67" s="116"/>
      <c r="E67" s="117"/>
      <c r="G67" s="1"/>
      <c r="H67" s="38"/>
      <c r="I67" s="1"/>
      <c r="J67" s="25"/>
      <c r="K67" s="25"/>
      <c r="L67" s="25"/>
      <c r="M67" s="1"/>
      <c r="N67" s="1"/>
      <c r="O67" s="1"/>
      <c r="P67" s="1"/>
      <c r="Q67" s="159"/>
      <c r="R67" s="159"/>
      <c r="S67" s="159"/>
      <c r="T67" s="159"/>
      <c r="U67" s="159"/>
      <c r="V67" s="1"/>
      <c r="W67" s="116"/>
      <c r="X67" s="1"/>
      <c r="Y67" s="86"/>
      <c r="Z67" s="86"/>
      <c r="AA67" s="86"/>
      <c r="AB67" s="86"/>
      <c r="AC67" s="86"/>
      <c r="AD67" s="86"/>
    </row>
    <row r="68" spans="1:30" x14ac:dyDescent="0.25">
      <c r="A68" s="24"/>
      <c r="B68" s="116"/>
      <c r="C68" s="1"/>
      <c r="D68" s="116"/>
      <c r="E68" s="117"/>
      <c r="G68" s="1"/>
      <c r="H68" s="38"/>
      <c r="I68" s="1"/>
      <c r="J68" s="25"/>
      <c r="K68" s="25"/>
      <c r="L68" s="25"/>
      <c r="M68" s="1"/>
      <c r="N68" s="1"/>
      <c r="O68" s="1"/>
      <c r="P68" s="1"/>
      <c r="Q68" s="159"/>
      <c r="R68" s="159"/>
      <c r="S68" s="159"/>
      <c r="T68" s="159"/>
      <c r="U68" s="159"/>
      <c r="V68" s="1"/>
      <c r="W68" s="116"/>
      <c r="X68" s="1"/>
      <c r="Y68" s="86"/>
      <c r="Z68" s="86"/>
      <c r="AA68" s="86"/>
      <c r="AB68" s="86"/>
      <c r="AC68" s="86"/>
      <c r="AD68" s="86"/>
    </row>
    <row r="69" spans="1:30" x14ac:dyDescent="0.25">
      <c r="A69" s="24"/>
      <c r="B69" s="116"/>
      <c r="C69" s="1"/>
      <c r="D69" s="116"/>
      <c r="E69" s="117"/>
      <c r="G69" s="1"/>
      <c r="H69" s="38"/>
      <c r="I69" s="1"/>
      <c r="J69" s="25"/>
      <c r="K69" s="25"/>
      <c r="L69" s="25"/>
      <c r="M69" s="1"/>
      <c r="N69" s="1"/>
      <c r="O69" s="1"/>
      <c r="P69" s="1"/>
      <c r="Q69" s="159"/>
      <c r="R69" s="159"/>
      <c r="S69" s="159"/>
      <c r="T69" s="159"/>
      <c r="U69" s="159"/>
      <c r="V69" s="1"/>
      <c r="W69" s="116"/>
      <c r="X69" s="1"/>
      <c r="Y69" s="86"/>
      <c r="Z69" s="86"/>
      <c r="AA69" s="86"/>
      <c r="AB69" s="86"/>
      <c r="AC69" s="86"/>
      <c r="AD69" s="86"/>
    </row>
    <row r="70" spans="1:30" x14ac:dyDescent="0.25">
      <c r="A70" s="24"/>
      <c r="B70" s="116"/>
      <c r="C70" s="1"/>
      <c r="D70" s="116"/>
      <c r="E70" s="117"/>
      <c r="G70" s="1"/>
      <c r="H70" s="38"/>
      <c r="I70" s="1"/>
      <c r="J70" s="25"/>
      <c r="K70" s="25"/>
      <c r="L70" s="25"/>
      <c r="M70" s="1"/>
      <c r="N70" s="1"/>
      <c r="O70" s="1"/>
      <c r="P70" s="1"/>
      <c r="Q70" s="159"/>
      <c r="R70" s="159"/>
      <c r="S70" s="159"/>
      <c r="T70" s="159"/>
      <c r="U70" s="159"/>
      <c r="V70" s="1"/>
      <c r="W70" s="116"/>
      <c r="X70" s="1"/>
      <c r="Y70" s="86"/>
      <c r="Z70" s="86"/>
      <c r="AA70" s="86"/>
      <c r="AB70" s="86"/>
      <c r="AC70" s="86"/>
      <c r="AD70" s="86"/>
    </row>
    <row r="71" spans="1:30" x14ac:dyDescent="0.25">
      <c r="A71" s="24"/>
      <c r="B71" s="116"/>
      <c r="C71" s="1"/>
      <c r="D71" s="116"/>
      <c r="E71" s="117"/>
      <c r="G71" s="1"/>
      <c r="H71" s="38"/>
      <c r="I71" s="1"/>
      <c r="J71" s="25"/>
      <c r="K71" s="25"/>
      <c r="L71" s="25"/>
      <c r="M71" s="1"/>
      <c r="N71" s="1"/>
      <c r="O71" s="1"/>
      <c r="P71" s="1"/>
      <c r="Q71" s="159"/>
      <c r="R71" s="159"/>
      <c r="S71" s="159"/>
      <c r="T71" s="159"/>
      <c r="U71" s="159"/>
      <c r="V71" s="1"/>
      <c r="W71" s="116"/>
      <c r="X71" s="1"/>
      <c r="Y71" s="86"/>
      <c r="Z71" s="86"/>
      <c r="AA71" s="86"/>
      <c r="AB71" s="86"/>
      <c r="AC71" s="86"/>
      <c r="AD71" s="86"/>
    </row>
    <row r="72" spans="1:30" x14ac:dyDescent="0.25">
      <c r="A72" s="24"/>
      <c r="B72" s="116"/>
      <c r="C72" s="1"/>
      <c r="D72" s="116"/>
      <c r="E72" s="117"/>
      <c r="G72" s="1"/>
      <c r="H72" s="38"/>
      <c r="I72" s="1"/>
      <c r="J72" s="25"/>
      <c r="K72" s="25"/>
      <c r="L72" s="25"/>
      <c r="M72" s="1"/>
      <c r="N72" s="1"/>
      <c r="O72" s="1"/>
      <c r="P72" s="1"/>
      <c r="Q72" s="159"/>
      <c r="R72" s="159"/>
      <c r="S72" s="159"/>
      <c r="T72" s="159"/>
      <c r="U72" s="159"/>
      <c r="V72" s="1"/>
      <c r="W72" s="116"/>
      <c r="X72" s="1"/>
      <c r="Y72" s="86"/>
      <c r="Z72" s="86"/>
      <c r="AA72" s="86"/>
      <c r="AB72" s="86"/>
      <c r="AC72" s="86"/>
      <c r="AD72" s="86"/>
    </row>
    <row r="73" spans="1:30" x14ac:dyDescent="0.25">
      <c r="A73" s="24"/>
      <c r="B73" s="116"/>
      <c r="C73" s="1"/>
      <c r="D73" s="116"/>
      <c r="E73" s="117"/>
      <c r="G73" s="1"/>
      <c r="H73" s="38"/>
      <c r="I73" s="1"/>
      <c r="J73" s="25"/>
      <c r="K73" s="25"/>
      <c r="L73" s="25"/>
      <c r="M73" s="1"/>
      <c r="N73" s="1"/>
      <c r="O73" s="1"/>
      <c r="P73" s="1"/>
      <c r="Q73" s="159"/>
      <c r="R73" s="159"/>
      <c r="S73" s="159"/>
      <c r="T73" s="159"/>
      <c r="U73" s="159"/>
      <c r="V73" s="1"/>
      <c r="W73" s="116"/>
      <c r="X73" s="1"/>
      <c r="Y73" s="86"/>
      <c r="Z73" s="86"/>
      <c r="AA73" s="86"/>
      <c r="AB73" s="86"/>
      <c r="AC73" s="86"/>
      <c r="AD73" s="86"/>
    </row>
    <row r="74" spans="1:30" x14ac:dyDescent="0.25">
      <c r="A74" s="24"/>
      <c r="B74" s="116"/>
      <c r="C74" s="1"/>
      <c r="D74" s="116"/>
      <c r="E74" s="117"/>
      <c r="G74" s="1"/>
      <c r="H74" s="38"/>
      <c r="I74" s="1"/>
      <c r="J74" s="25"/>
      <c r="K74" s="25"/>
      <c r="L74" s="25"/>
      <c r="M74" s="1"/>
      <c r="N74" s="1"/>
      <c r="O74" s="1"/>
      <c r="P74" s="1"/>
      <c r="Q74" s="159"/>
      <c r="R74" s="159"/>
      <c r="S74" s="159"/>
      <c r="T74" s="159"/>
      <c r="U74" s="159"/>
      <c r="V74" s="1"/>
      <c r="W74" s="116"/>
      <c r="X74" s="1"/>
      <c r="Y74" s="86"/>
      <c r="Z74" s="86"/>
      <c r="AA74" s="86"/>
      <c r="AB74" s="86"/>
      <c r="AC74" s="86"/>
      <c r="AD74" s="86"/>
    </row>
    <row r="75" spans="1:30" x14ac:dyDescent="0.25">
      <c r="A75" s="24"/>
      <c r="B75" s="116"/>
      <c r="C75" s="1"/>
      <c r="D75" s="116"/>
      <c r="E75" s="117"/>
      <c r="G75" s="1"/>
      <c r="H75" s="38"/>
      <c r="I75" s="1"/>
      <c r="J75" s="25"/>
      <c r="K75" s="25"/>
      <c r="L75" s="25"/>
      <c r="M75" s="1"/>
      <c r="N75" s="1"/>
      <c r="O75" s="1"/>
      <c r="P75" s="1"/>
      <c r="Q75" s="159"/>
      <c r="R75" s="159"/>
      <c r="S75" s="159"/>
      <c r="T75" s="159"/>
      <c r="U75" s="159"/>
      <c r="V75" s="1"/>
      <c r="W75" s="116"/>
      <c r="X75" s="1"/>
      <c r="Y75" s="86"/>
      <c r="Z75" s="86"/>
      <c r="AA75" s="86"/>
      <c r="AB75" s="86"/>
      <c r="AC75" s="86"/>
      <c r="AD75" s="86"/>
    </row>
    <row r="76" spans="1:30" x14ac:dyDescent="0.25">
      <c r="A76" s="24"/>
      <c r="B76" s="116"/>
      <c r="C76" s="1"/>
      <c r="D76" s="116"/>
      <c r="E76" s="117"/>
      <c r="G76" s="1"/>
      <c r="H76" s="38"/>
      <c r="I76" s="1"/>
      <c r="J76" s="25"/>
      <c r="K76" s="25"/>
      <c r="L76" s="25"/>
      <c r="M76" s="1"/>
      <c r="N76" s="1"/>
      <c r="O76" s="1"/>
      <c r="P76" s="1"/>
      <c r="Q76" s="159"/>
      <c r="R76" s="159"/>
      <c r="S76" s="159"/>
      <c r="T76" s="159"/>
      <c r="U76" s="159"/>
      <c r="V76" s="1"/>
      <c r="W76" s="116"/>
      <c r="X76" s="1"/>
      <c r="Y76" s="86"/>
      <c r="Z76" s="86"/>
      <c r="AA76" s="86"/>
      <c r="AB76" s="86"/>
      <c r="AC76" s="86"/>
      <c r="AD76" s="86"/>
    </row>
    <row r="77" spans="1:30" x14ac:dyDescent="0.25">
      <c r="A77" s="24"/>
      <c r="B77" s="116"/>
      <c r="C77" s="1"/>
      <c r="D77" s="116"/>
      <c r="E77" s="117"/>
      <c r="G77" s="1"/>
      <c r="H77" s="38"/>
      <c r="I77" s="1"/>
      <c r="J77" s="25"/>
      <c r="K77" s="25"/>
      <c r="L77" s="25"/>
      <c r="M77" s="1"/>
      <c r="N77" s="1"/>
      <c r="O77" s="1"/>
      <c r="P77" s="1"/>
      <c r="Q77" s="159"/>
      <c r="R77" s="159"/>
      <c r="S77" s="159"/>
      <c r="T77" s="159"/>
      <c r="U77" s="159"/>
      <c r="V77" s="1"/>
      <c r="W77" s="116"/>
      <c r="X77" s="1"/>
      <c r="Y77" s="86"/>
      <c r="Z77" s="86"/>
      <c r="AA77" s="86"/>
      <c r="AB77" s="86"/>
      <c r="AC77" s="86"/>
      <c r="AD77" s="86"/>
    </row>
    <row r="78" spans="1:30" x14ac:dyDescent="0.25">
      <c r="A78" s="24"/>
      <c r="B78" s="116"/>
      <c r="C78" s="1"/>
      <c r="D78" s="116"/>
      <c r="E78" s="117"/>
      <c r="G78" s="1"/>
      <c r="H78" s="38"/>
      <c r="I78" s="1"/>
      <c r="J78" s="25"/>
      <c r="K78" s="25"/>
      <c r="L78" s="25"/>
      <c r="M78" s="1"/>
      <c r="N78" s="1"/>
      <c r="O78" s="1"/>
      <c r="P78" s="1"/>
      <c r="Q78" s="159"/>
      <c r="R78" s="159"/>
      <c r="S78" s="159"/>
      <c r="T78" s="159"/>
      <c r="U78" s="159"/>
      <c r="V78" s="1"/>
      <c r="W78" s="116"/>
      <c r="X78" s="1"/>
      <c r="Y78" s="86"/>
      <c r="Z78" s="86"/>
      <c r="AA78" s="86"/>
      <c r="AB78" s="86"/>
      <c r="AC78" s="86"/>
      <c r="AD78" s="86"/>
    </row>
    <row r="79" spans="1:30" x14ac:dyDescent="0.25">
      <c r="A79" s="24"/>
      <c r="B79" s="116"/>
      <c r="C79" s="1"/>
      <c r="D79" s="116"/>
      <c r="E79" s="117"/>
      <c r="G79" s="1"/>
      <c r="H79" s="38"/>
      <c r="I79" s="1"/>
      <c r="J79" s="25"/>
      <c r="K79" s="25"/>
      <c r="L79" s="25"/>
      <c r="M79" s="1"/>
      <c r="N79" s="1"/>
      <c r="O79" s="1"/>
      <c r="P79" s="1"/>
      <c r="Q79" s="159"/>
      <c r="R79" s="159"/>
      <c r="S79" s="159"/>
      <c r="T79" s="159"/>
      <c r="U79" s="159"/>
      <c r="V79" s="1"/>
      <c r="W79" s="116"/>
      <c r="X79" s="1"/>
      <c r="Y79" s="86"/>
      <c r="Z79" s="86"/>
      <c r="AA79" s="86"/>
      <c r="AB79" s="86"/>
      <c r="AC79" s="86"/>
      <c r="AD79" s="86"/>
    </row>
    <row r="80" spans="1:30" x14ac:dyDescent="0.25">
      <c r="A80" s="24"/>
      <c r="B80" s="116"/>
      <c r="C80" s="1"/>
      <c r="D80" s="116"/>
      <c r="E80" s="117"/>
      <c r="G80" s="1"/>
      <c r="H80" s="38"/>
      <c r="I80" s="1"/>
      <c r="J80" s="25"/>
      <c r="K80" s="25"/>
      <c r="L80" s="25"/>
      <c r="M80" s="1"/>
      <c r="N80" s="1"/>
      <c r="O80" s="1"/>
      <c r="P80" s="1"/>
      <c r="Q80" s="159"/>
      <c r="R80" s="159"/>
      <c r="S80" s="159"/>
      <c r="T80" s="159"/>
      <c r="U80" s="159"/>
      <c r="V80" s="1"/>
      <c r="W80" s="116"/>
      <c r="X80" s="1"/>
      <c r="Y80" s="86"/>
      <c r="Z80" s="86"/>
      <c r="AA80" s="86"/>
      <c r="AB80" s="86"/>
      <c r="AC80" s="86"/>
      <c r="AD80" s="86"/>
    </row>
    <row r="81" spans="1:30" x14ac:dyDescent="0.25">
      <c r="A81" s="24"/>
      <c r="B81" s="116"/>
      <c r="C81" s="1"/>
      <c r="D81" s="116"/>
      <c r="E81" s="117"/>
      <c r="G81" s="1"/>
      <c r="H81" s="38"/>
      <c r="I81" s="1"/>
      <c r="J81" s="25"/>
      <c r="K81" s="25"/>
      <c r="L81" s="25"/>
      <c r="M81" s="1"/>
      <c r="N81" s="1"/>
      <c r="O81" s="1"/>
      <c r="P81" s="1"/>
      <c r="Q81" s="159"/>
      <c r="R81" s="159"/>
      <c r="S81" s="159"/>
      <c r="T81" s="159"/>
      <c r="U81" s="159"/>
      <c r="V81" s="1"/>
      <c r="W81" s="116"/>
      <c r="X81" s="1"/>
      <c r="Y81" s="86"/>
      <c r="Z81" s="86"/>
      <c r="AA81" s="86"/>
      <c r="AB81" s="86"/>
      <c r="AC81" s="86"/>
      <c r="AD81" s="86"/>
    </row>
    <row r="82" spans="1:30" x14ac:dyDescent="0.25">
      <c r="A82" s="24"/>
      <c r="B82" s="116"/>
      <c r="C82" s="1"/>
      <c r="D82" s="116"/>
      <c r="E82" s="117"/>
      <c r="G82" s="1"/>
      <c r="H82" s="38"/>
      <c r="I82" s="1"/>
      <c r="J82" s="25"/>
      <c r="K82" s="25"/>
      <c r="L82" s="25"/>
      <c r="M82" s="1"/>
      <c r="N82" s="1"/>
      <c r="O82" s="1"/>
      <c r="P82" s="1"/>
      <c r="Q82" s="159"/>
      <c r="R82" s="159"/>
      <c r="S82" s="159"/>
      <c r="T82" s="159"/>
      <c r="U82" s="159"/>
      <c r="V82" s="1"/>
      <c r="W82" s="116"/>
      <c r="X82" s="1"/>
      <c r="Y82" s="86"/>
      <c r="Z82" s="86"/>
      <c r="AA82" s="86"/>
      <c r="AB82" s="86"/>
      <c r="AC82" s="86"/>
      <c r="AD82" s="86"/>
    </row>
    <row r="83" spans="1:30" x14ac:dyDescent="0.25">
      <c r="A83" s="24"/>
      <c r="B83" s="116"/>
      <c r="C83" s="1"/>
      <c r="D83" s="116"/>
      <c r="E83" s="117"/>
      <c r="G83" s="1"/>
      <c r="H83" s="38"/>
      <c r="I83" s="1"/>
      <c r="J83" s="25"/>
      <c r="K83" s="25"/>
      <c r="L83" s="25"/>
      <c r="M83" s="1"/>
      <c r="N83" s="1"/>
      <c r="O83" s="1"/>
      <c r="P83" s="1"/>
      <c r="Q83" s="159"/>
      <c r="R83" s="159"/>
      <c r="S83" s="159"/>
      <c r="T83" s="159"/>
      <c r="U83" s="159"/>
      <c r="V83" s="1"/>
      <c r="W83" s="116"/>
      <c r="X83" s="1"/>
      <c r="Y83" s="86"/>
      <c r="Z83" s="86"/>
      <c r="AA83" s="86"/>
      <c r="AB83" s="86"/>
      <c r="AC83" s="86"/>
      <c r="AD83" s="86"/>
    </row>
    <row r="84" spans="1:30" x14ac:dyDescent="0.25">
      <c r="A84" s="24"/>
      <c r="B84" s="116"/>
      <c r="C84" s="1"/>
      <c r="D84" s="116"/>
      <c r="E84" s="117"/>
      <c r="G84" s="1"/>
      <c r="H84" s="38"/>
      <c r="I84" s="1"/>
      <c r="J84" s="25"/>
      <c r="K84" s="25"/>
      <c r="L84" s="25"/>
      <c r="M84" s="1"/>
      <c r="N84" s="1"/>
      <c r="O84" s="1"/>
      <c r="P84" s="1"/>
      <c r="Q84" s="159"/>
      <c r="R84" s="159"/>
      <c r="S84" s="159"/>
      <c r="T84" s="159"/>
      <c r="U84" s="159"/>
      <c r="V84" s="1"/>
      <c r="W84" s="116"/>
      <c r="X84" s="1"/>
      <c r="Y84" s="86"/>
      <c r="Z84" s="86"/>
      <c r="AA84" s="86"/>
      <c r="AB84" s="86"/>
      <c r="AC84" s="86"/>
      <c r="AD84" s="86"/>
    </row>
    <row r="85" spans="1:30" x14ac:dyDescent="0.25">
      <c r="A85" s="24"/>
      <c r="B85" s="116"/>
      <c r="C85" s="1"/>
      <c r="D85" s="116"/>
      <c r="E85" s="117"/>
      <c r="G85" s="1"/>
      <c r="H85" s="38"/>
      <c r="I85" s="1"/>
      <c r="J85" s="25"/>
      <c r="K85" s="25"/>
      <c r="L85" s="25"/>
      <c r="M85" s="1"/>
      <c r="N85" s="1"/>
      <c r="O85" s="1"/>
      <c r="P85" s="1"/>
      <c r="Q85" s="159"/>
      <c r="R85" s="159"/>
      <c r="S85" s="159"/>
      <c r="T85" s="159"/>
      <c r="U85" s="159"/>
      <c r="V85" s="1"/>
      <c r="W85" s="116"/>
      <c r="X85" s="1"/>
      <c r="Y85" s="86"/>
      <c r="Z85" s="86"/>
      <c r="AA85" s="86"/>
      <c r="AB85" s="86"/>
      <c r="AC85" s="86"/>
      <c r="AD85" s="8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2019-01-21T09:48:53Z</dcterms:modified>
</cp:coreProperties>
</file>