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5" i="1"/>
  <c r="O18" i="1" s="1"/>
  <c r="AE11" i="1"/>
  <c r="AD11" i="1"/>
  <c r="AC11" i="1"/>
  <c r="AB11" i="1"/>
  <c r="AA11" i="1"/>
  <c r="Z11" i="1"/>
  <c r="Y11" i="1"/>
  <c r="I17" i="1" s="1"/>
  <c r="M17" i="1" s="1"/>
  <c r="X11" i="1"/>
  <c r="H17" i="1"/>
  <c r="W11" i="1"/>
  <c r="G17" i="1"/>
  <c r="V11" i="1"/>
  <c r="F17" i="1"/>
  <c r="U11" i="1"/>
  <c r="E17" i="1"/>
  <c r="T11" i="1"/>
  <c r="S11" i="1"/>
  <c r="R11" i="1"/>
  <c r="Q11" i="1"/>
  <c r="P11" i="1"/>
  <c r="M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L17" i="1"/>
  <c r="K17" i="1"/>
  <c r="N11" i="1"/>
  <c r="N15" i="1" s="1"/>
  <c r="D12" i="1"/>
  <c r="F18" i="1" l="1"/>
  <c r="K18" i="1" s="1"/>
  <c r="K15" i="1"/>
  <c r="L15" i="1"/>
  <c r="H18" i="1"/>
  <c r="L18" i="1" s="1"/>
  <c r="M15" i="1"/>
  <c r="I18" i="1"/>
  <c r="M18" i="1" l="1"/>
  <c r="N18" i="1"/>
</calcChain>
</file>

<file path=xl/sharedStrings.xml><?xml version="1.0" encoding="utf-8"?>
<sst xmlns="http://schemas.openxmlformats.org/spreadsheetml/2006/main" count="90" uniqueCount="59">
  <si>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</si>
  <si>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</si>
  <si>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</si>
  <si>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</si>
  <si>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</si>
  <si>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</si>
  <si>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</si>
  <si>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</si>
  <si>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</si>
  <si>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</si>
  <si>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</si>
  <si>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</si>
  <si>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</si>
  <si>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</si>
  <si>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</si>
  <si>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</si>
  <si>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</si>
  <si>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</si>
  <si>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</si>
  <si>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</si>
  <si>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</si>
  <si>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</si>
  <si>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</si>
  <si>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</si>
  <si>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</si>
  <si>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</si>
  <si>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</si>
  <si>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</si>
  <si>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</si>
  <si>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</si>
  <si>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</si>
  <si>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</si>
  <si>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</si>
  <si>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</si>
  <si>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</si>
  <si>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</si>
  <si>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</si>
  <si>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</si>
  <si>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</si>
  <si>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</si>
  <si>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</si>
  <si>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Heidi Hänninen</t>
  </si>
  <si>
    <t>30.5.1990</t>
  </si>
  <si>
    <t>1.</t>
  </si>
  <si>
    <t>Kirittäret</t>
  </si>
  <si>
    <t>Valo</t>
  </si>
  <si>
    <t>ykköspesis</t>
  </si>
  <si>
    <t>14.05. 2008  PeTo-Jussit - Kirittäret  2-1  (0-7, 1-0, 0-0, 0-1)</t>
  </si>
  <si>
    <t>03.06. 2010  Lipottaret - Valo  2-1  (4-3, 3-5, 1-0)</t>
  </si>
  <si>
    <t>2.  ottelu</t>
  </si>
  <si>
    <t xml:space="preserve">  17 v 11 kk 14 pv</t>
  </si>
  <si>
    <t xml:space="preserve">  20 v   0 kk   4 pv</t>
  </si>
  <si>
    <t>12.</t>
  </si>
  <si>
    <t>Kirittäret = Jyväskylän Pesis  (2004), kasvattajaseura</t>
  </si>
  <si>
    <t>Valo = Jyväskylän Valo  (1948)</t>
  </si>
  <si>
    <t>Valo  2</t>
  </si>
  <si>
    <t>----</t>
  </si>
  <si>
    <t>alemmat pudotuspelit</t>
  </si>
  <si>
    <t>Kirittäret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</si>
</sst>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12.85546875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7109375" style="84" customWidth="1"/>
    <col min="16" max="23" width="5.7109375" style="84" customWidth="1"/>
    <col min="24" max="25" width="5.7109375" style="26" customWidth="1"/>
    <col min="26" max="26" width="7.85546875" style="26" customWidth="1"/>
    <col min="27" max="27" width="7.140625" style="26" customWidth="1"/>
    <col min="28" max="28" width="6.7109375" style="85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0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2007</v>
      </c>
      <c r="C4" s="31"/>
      <c r="D4" s="32" t="s">
        <v>58</v>
      </c>
      <c r="E4" s="31"/>
      <c r="F4" s="86" t="s">
        <v>46</v>
      </c>
      <c r="G4" s="88"/>
      <c r="H4" s="87"/>
      <c r="I4" s="31"/>
      <c r="J4" s="31"/>
      <c r="K4" s="31"/>
      <c r="L4" s="31"/>
      <c r="M4" s="31"/>
      <c r="N4" s="3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2008</v>
      </c>
      <c r="C5" s="31"/>
      <c r="D5" s="32" t="s">
        <v>58</v>
      </c>
      <c r="E5" s="31"/>
      <c r="F5" s="86" t="s">
        <v>46</v>
      </c>
      <c r="G5" s="88"/>
      <c r="H5" s="87"/>
      <c r="I5" s="31"/>
      <c r="J5" s="31"/>
      <c r="K5" s="31"/>
      <c r="L5" s="31"/>
      <c r="M5" s="31"/>
      <c r="N5" s="3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2008</v>
      </c>
      <c r="C6" s="27" t="s">
        <v>43</v>
      </c>
      <c r="D6" s="28" t="s">
        <v>44</v>
      </c>
      <c r="E6" s="27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89" t="s">
        <v>56</v>
      </c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2009</v>
      </c>
      <c r="C7" s="31"/>
      <c r="D7" s="32" t="s">
        <v>58</v>
      </c>
      <c r="E7" s="31"/>
      <c r="F7" s="86" t="s">
        <v>46</v>
      </c>
      <c r="G7" s="88"/>
      <c r="H7" s="87"/>
      <c r="I7" s="31"/>
      <c r="J7" s="31"/>
      <c r="K7" s="31"/>
      <c r="L7" s="31"/>
      <c r="M7" s="31"/>
      <c r="N7" s="33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2010</v>
      </c>
      <c r="C8" s="31"/>
      <c r="D8" s="32" t="s">
        <v>55</v>
      </c>
      <c r="E8" s="31"/>
      <c r="F8" s="86" t="s">
        <v>46</v>
      </c>
      <c r="G8" s="88"/>
      <c r="H8" s="87"/>
      <c r="I8" s="31"/>
      <c r="J8" s="31"/>
      <c r="K8" s="31"/>
      <c r="L8" s="31"/>
      <c r="M8" s="31"/>
      <c r="N8" s="33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2010</v>
      </c>
      <c r="C9" s="27" t="s">
        <v>52</v>
      </c>
      <c r="D9" s="28" t="s">
        <v>45</v>
      </c>
      <c r="E9" s="27">
        <v>18</v>
      </c>
      <c r="F9" s="27">
        <v>2</v>
      </c>
      <c r="G9" s="27">
        <v>0</v>
      </c>
      <c r="H9" s="27">
        <v>11</v>
      </c>
      <c r="I9" s="27">
        <v>53</v>
      </c>
      <c r="J9" s="27">
        <v>32</v>
      </c>
      <c r="K9" s="27">
        <v>16</v>
      </c>
      <c r="L9" s="27">
        <v>3</v>
      </c>
      <c r="M9" s="27">
        <v>2</v>
      </c>
      <c r="N9" s="29">
        <v>0.495</v>
      </c>
      <c r="O9" s="25">
        <v>107</v>
      </c>
      <c r="P9" s="27"/>
      <c r="Q9" s="27"/>
      <c r="R9" s="27"/>
      <c r="S9" s="27"/>
      <c r="T9" s="27"/>
      <c r="U9" s="30">
        <v>6</v>
      </c>
      <c r="V9" s="30">
        <v>0</v>
      </c>
      <c r="W9" s="30">
        <v>1</v>
      </c>
      <c r="X9" s="30">
        <v>4</v>
      </c>
      <c r="Y9" s="30">
        <v>20</v>
      </c>
      <c r="Z9" s="27"/>
      <c r="AA9" s="27"/>
      <c r="AB9" s="27"/>
      <c r="AC9" s="27"/>
      <c r="AD9" s="27"/>
      <c r="AE9" s="27"/>
      <c r="AF9" s="90" t="s">
        <v>57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2011</v>
      </c>
      <c r="C10" s="31"/>
      <c r="D10" s="32" t="s">
        <v>45</v>
      </c>
      <c r="E10" s="31"/>
      <c r="F10" s="86" t="s">
        <v>46</v>
      </c>
      <c r="G10" s="88"/>
      <c r="H10" s="87"/>
      <c r="I10" s="31"/>
      <c r="J10" s="31"/>
      <c r="K10" s="31"/>
      <c r="L10" s="31"/>
      <c r="M10" s="31"/>
      <c r="N10" s="33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19</v>
      </c>
      <c r="F11" s="19">
        <f t="shared" si="0"/>
        <v>2</v>
      </c>
      <c r="G11" s="19">
        <f t="shared" si="0"/>
        <v>0</v>
      </c>
      <c r="H11" s="19">
        <f t="shared" si="0"/>
        <v>11</v>
      </c>
      <c r="I11" s="19">
        <f t="shared" si="0"/>
        <v>53</v>
      </c>
      <c r="J11" s="19">
        <f t="shared" si="0"/>
        <v>32</v>
      </c>
      <c r="K11" s="19">
        <f t="shared" si="0"/>
        <v>16</v>
      </c>
      <c r="L11" s="19">
        <f t="shared" si="0"/>
        <v>3</v>
      </c>
      <c r="M11" s="19">
        <f t="shared" si="0"/>
        <v>2</v>
      </c>
      <c r="N11" s="34">
        <f>PRODUCT(I11/O11)</f>
        <v>0.49532710280373832</v>
      </c>
      <c r="O11" s="35">
        <f t="shared" ref="O11:AE11" si="1">SUM(O4:O10)</f>
        <v>107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6</v>
      </c>
      <c r="V11" s="19">
        <f t="shared" si="1"/>
        <v>0</v>
      </c>
      <c r="W11" s="19">
        <f t="shared" si="1"/>
        <v>1</v>
      </c>
      <c r="X11" s="19">
        <f t="shared" si="1"/>
        <v>4</v>
      </c>
      <c r="Y11" s="19">
        <f t="shared" si="1"/>
        <v>20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1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6"/>
      <c r="D12" s="37">
        <f>SUM(F11:H11)+((I11-F11-G11)/3)+(E11/3)+(Z11*25)+(AA11*25)+(AB11*10)+(AC11*25)+(AD11*20)+(AE11*15)-25</f>
        <v>36.333333333333336</v>
      </c>
      <c r="E12" s="1"/>
      <c r="F12" s="1"/>
      <c r="G12" s="1"/>
      <c r="H12" s="1"/>
      <c r="I12" s="1"/>
      <c r="J12" s="1"/>
      <c r="K12" s="1"/>
      <c r="L12" s="1"/>
      <c r="M12" s="1"/>
      <c r="N12" s="3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9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8"/>
      <c r="O13" s="40"/>
      <c r="P13" s="1"/>
      <c r="Q13" s="4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42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3"/>
      <c r="D14" s="43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4" t="s">
        <v>38</v>
      </c>
      <c r="O14" s="25"/>
      <c r="P14" s="44" t="s">
        <v>33</v>
      </c>
      <c r="Q14" s="13"/>
      <c r="R14" s="13"/>
      <c r="S14" s="13"/>
      <c r="T14" s="45"/>
      <c r="U14" s="45"/>
      <c r="V14" s="45"/>
      <c r="W14" s="45"/>
      <c r="X14" s="45"/>
      <c r="Y14" s="13"/>
      <c r="Z14" s="13"/>
      <c r="AA14" s="13"/>
      <c r="AB14" s="12"/>
      <c r="AC14" s="13"/>
      <c r="AD14" s="13"/>
      <c r="AE14" s="13"/>
      <c r="AF14" s="4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17</v>
      </c>
      <c r="C15" s="13"/>
      <c r="D15" s="47"/>
      <c r="E15" s="27">
        <f>PRODUCT(E11)</f>
        <v>19</v>
      </c>
      <c r="F15" s="27">
        <f>PRODUCT(F11)</f>
        <v>2</v>
      </c>
      <c r="G15" s="27">
        <f>PRODUCT(G11)</f>
        <v>0</v>
      </c>
      <c r="H15" s="27">
        <f>PRODUCT(H11)</f>
        <v>11</v>
      </c>
      <c r="I15" s="27">
        <f>PRODUCT(I11)</f>
        <v>53</v>
      </c>
      <c r="J15" s="1"/>
      <c r="K15" s="48">
        <f>PRODUCT((F15+G15)/E15)</f>
        <v>0.10526315789473684</v>
      </c>
      <c r="L15" s="48">
        <f>PRODUCT(H15/E15)</f>
        <v>0.57894736842105265</v>
      </c>
      <c r="M15" s="48">
        <f>PRODUCT(I15/E15)</f>
        <v>2.7894736842105261</v>
      </c>
      <c r="N15" s="29">
        <f>PRODUCT(N11)</f>
        <v>0.49532710280373832</v>
      </c>
      <c r="O15" s="25">
        <f>PRODUCT(O11)</f>
        <v>107</v>
      </c>
      <c r="P15" s="49" t="s">
        <v>34</v>
      </c>
      <c r="Q15" s="50"/>
      <c r="R15" s="50"/>
      <c r="S15" s="51" t="s">
        <v>47</v>
      </c>
      <c r="T15" s="51"/>
      <c r="U15" s="51"/>
      <c r="V15" s="51"/>
      <c r="W15" s="51"/>
      <c r="X15" s="51"/>
      <c r="Y15" s="51"/>
      <c r="Z15" s="51"/>
      <c r="AA15" s="51"/>
      <c r="AB15" s="52"/>
      <c r="AC15" s="51"/>
      <c r="AD15" s="53" t="s">
        <v>39</v>
      </c>
      <c r="AE15" s="53"/>
      <c r="AF15" s="54" t="s">
        <v>50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5" t="s">
        <v>18</v>
      </c>
      <c r="C16" s="56"/>
      <c r="D16" s="57"/>
      <c r="E16" s="27"/>
      <c r="F16" s="27"/>
      <c r="G16" s="27"/>
      <c r="H16" s="27"/>
      <c r="I16" s="27"/>
      <c r="J16" s="1"/>
      <c r="K16" s="48"/>
      <c r="L16" s="48"/>
      <c r="M16" s="48"/>
      <c r="N16" s="29"/>
      <c r="O16" s="58"/>
      <c r="P16" s="59" t="s">
        <v>35</v>
      </c>
      <c r="Q16" s="60"/>
      <c r="R16" s="60"/>
      <c r="S16" s="61" t="s">
        <v>48</v>
      </c>
      <c r="T16" s="61"/>
      <c r="U16" s="61"/>
      <c r="V16" s="61"/>
      <c r="W16" s="61"/>
      <c r="X16" s="61"/>
      <c r="Y16" s="61"/>
      <c r="Z16" s="61"/>
      <c r="AA16" s="61"/>
      <c r="AB16" s="62"/>
      <c r="AC16" s="61"/>
      <c r="AD16" s="63" t="s">
        <v>49</v>
      </c>
      <c r="AE16" s="63"/>
      <c r="AF16" s="64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5" t="s">
        <v>19</v>
      </c>
      <c r="C17" s="66"/>
      <c r="D17" s="67"/>
      <c r="E17" s="30">
        <f>PRODUCT(U11)</f>
        <v>6</v>
      </c>
      <c r="F17" s="30">
        <f>PRODUCT(V11)</f>
        <v>0</v>
      </c>
      <c r="G17" s="30">
        <f>PRODUCT(W11)</f>
        <v>1</v>
      </c>
      <c r="H17" s="30">
        <f>PRODUCT(X11)</f>
        <v>4</v>
      </c>
      <c r="I17" s="30">
        <f>PRODUCT(Y11)</f>
        <v>20</v>
      </c>
      <c r="J17" s="1"/>
      <c r="K17" s="68">
        <f>PRODUCT((F17+G17)/E17)</f>
        <v>0.16666666666666666</v>
      </c>
      <c r="L17" s="68">
        <f>PRODUCT(H17/E17)</f>
        <v>0.66666666666666663</v>
      </c>
      <c r="M17" s="68">
        <f>PRODUCT(I17/E17)</f>
        <v>3.3333333333333335</v>
      </c>
      <c r="N17" s="69">
        <v>0.5</v>
      </c>
      <c r="O17" s="25">
        <v>40</v>
      </c>
      <c r="P17" s="59" t="s">
        <v>36</v>
      </c>
      <c r="Q17" s="60"/>
      <c r="R17" s="60"/>
      <c r="S17" s="61" t="s">
        <v>48</v>
      </c>
      <c r="T17" s="61"/>
      <c r="U17" s="61"/>
      <c r="V17" s="61"/>
      <c r="W17" s="61"/>
      <c r="X17" s="61"/>
      <c r="Y17" s="61"/>
      <c r="Z17" s="61"/>
      <c r="AA17" s="61"/>
      <c r="AB17" s="62"/>
      <c r="AC17" s="61"/>
      <c r="AD17" s="63" t="s">
        <v>49</v>
      </c>
      <c r="AE17" s="63"/>
      <c r="AF17" s="64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70" t="s">
        <v>20</v>
      </c>
      <c r="C18" s="71"/>
      <c r="D18" s="72"/>
      <c r="E18" s="19">
        <f>SUM(E15:E17)</f>
        <v>25</v>
      </c>
      <c r="F18" s="19">
        <f>SUM(F15:F17)</f>
        <v>2</v>
      </c>
      <c r="G18" s="19">
        <f>SUM(G15:G17)</f>
        <v>1</v>
      </c>
      <c r="H18" s="19">
        <f>SUM(H15:H17)</f>
        <v>15</v>
      </c>
      <c r="I18" s="19">
        <f>SUM(I15:I17)</f>
        <v>73</v>
      </c>
      <c r="J18" s="1"/>
      <c r="K18" s="73">
        <f>PRODUCT((F18+G18)/E18)</f>
        <v>0.12</v>
      </c>
      <c r="L18" s="73">
        <f>PRODUCT(H18/E18)</f>
        <v>0.6</v>
      </c>
      <c r="M18" s="73">
        <f>PRODUCT(I18/E18)</f>
        <v>2.92</v>
      </c>
      <c r="N18" s="34">
        <f>PRODUCT(I18/O18)</f>
        <v>0.49659863945578231</v>
      </c>
      <c r="O18" s="25">
        <f>SUM(O15:O17)</f>
        <v>147</v>
      </c>
      <c r="P18" s="74" t="s">
        <v>37</v>
      </c>
      <c r="Q18" s="75"/>
      <c r="R18" s="75"/>
      <c r="S18" s="76" t="s">
        <v>48</v>
      </c>
      <c r="T18" s="76"/>
      <c r="U18" s="76"/>
      <c r="V18" s="76"/>
      <c r="W18" s="76"/>
      <c r="X18" s="76"/>
      <c r="Y18" s="76"/>
      <c r="Z18" s="76"/>
      <c r="AA18" s="76"/>
      <c r="AB18" s="77"/>
      <c r="AC18" s="76"/>
      <c r="AD18" s="78" t="s">
        <v>49</v>
      </c>
      <c r="AE18" s="78"/>
      <c r="AF18" s="79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9"/>
      <c r="C19" s="39"/>
      <c r="D19" s="39"/>
      <c r="E19" s="39"/>
      <c r="F19" s="39"/>
      <c r="G19" s="39"/>
      <c r="H19" s="39"/>
      <c r="I19" s="39"/>
      <c r="J19" s="1"/>
      <c r="K19" s="39"/>
      <c r="L19" s="39"/>
      <c r="M19" s="39"/>
      <c r="N19" s="38"/>
      <c r="O19" s="25"/>
      <c r="P19" s="1"/>
      <c r="Q19" s="41"/>
      <c r="R19" s="1"/>
      <c r="S19" s="1"/>
      <c r="T19" s="25"/>
      <c r="U19" s="25"/>
      <c r="V19" s="80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53</v>
      </c>
      <c r="E20" s="1"/>
      <c r="F20" s="25"/>
      <c r="G20" s="1"/>
      <c r="H20" s="1"/>
      <c r="I20" s="1"/>
      <c r="J20" s="1"/>
      <c r="K20" s="1"/>
      <c r="L20" s="1"/>
      <c r="M20" s="1"/>
      <c r="N20" s="41"/>
      <c r="O20" s="25"/>
      <c r="P20" s="1"/>
      <c r="Q20" s="41"/>
      <c r="R20" s="1"/>
      <c r="S20" s="1"/>
      <c r="T20" s="25"/>
      <c r="U20" s="25"/>
      <c r="V20" s="80"/>
      <c r="W20" s="1"/>
      <c r="X20" s="1"/>
      <c r="Y20" s="1"/>
      <c r="Z20" s="1"/>
      <c r="AA20" s="1"/>
      <c r="AB20" s="25"/>
      <c r="AC20" s="1"/>
      <c r="AD20" s="1"/>
      <c r="AE20" s="1"/>
      <c r="AF20" s="42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54</v>
      </c>
      <c r="E21" s="1"/>
      <c r="F21" s="25"/>
      <c r="G21" s="1"/>
      <c r="H21" s="1"/>
      <c r="I21" s="1"/>
      <c r="J21" s="1"/>
      <c r="K21" s="1"/>
      <c r="L21" s="1"/>
      <c r="M21" s="1"/>
      <c r="N21" s="41"/>
      <c r="O21" s="25"/>
      <c r="P21" s="1"/>
      <c r="Q21" s="41"/>
      <c r="R21" s="1"/>
      <c r="S21" s="1"/>
      <c r="T21" s="25"/>
      <c r="U21" s="25"/>
      <c r="V21" s="80"/>
      <c r="W21" s="1"/>
      <c r="X21" s="1"/>
      <c r="Y21" s="1"/>
      <c r="Z21" s="1"/>
      <c r="AA21" s="1"/>
      <c r="AB21" s="25"/>
      <c r="AC21" s="1"/>
      <c r="AD21" s="1"/>
      <c r="AE21" s="1"/>
      <c r="AF21" s="42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41"/>
      <c r="O22" s="25"/>
      <c r="P22" s="1"/>
      <c r="Q22" s="41"/>
      <c r="R22" s="1"/>
      <c r="S22" s="1"/>
      <c r="T22" s="25"/>
      <c r="U22" s="25"/>
      <c r="V22" s="80"/>
      <c r="W22" s="1"/>
      <c r="X22" s="1"/>
      <c r="Y22" s="1"/>
      <c r="Z22" s="1"/>
      <c r="AA22" s="1"/>
      <c r="AB22" s="25"/>
      <c r="AC22" s="1"/>
      <c r="AD22" s="1"/>
      <c r="AE22" s="1"/>
      <c r="AF22" s="42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41"/>
      <c r="O23" s="25"/>
      <c r="P23" s="1"/>
      <c r="Q23" s="41"/>
      <c r="R23" s="1"/>
      <c r="S23" s="1"/>
      <c r="T23" s="25"/>
      <c r="U23" s="25"/>
      <c r="V23" s="80"/>
      <c r="W23" s="1"/>
      <c r="X23" s="1"/>
      <c r="Y23" s="1"/>
      <c r="Z23" s="1"/>
      <c r="AA23" s="1"/>
      <c r="AB23" s="25"/>
      <c r="AC23" s="1"/>
      <c r="AD23" s="1"/>
      <c r="AE23" s="1"/>
      <c r="AF23" s="42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1"/>
      <c r="O24" s="25"/>
      <c r="P24" s="1"/>
      <c r="Q24" s="41"/>
      <c r="R24" s="1"/>
      <c r="S24" s="1"/>
      <c r="T24" s="25"/>
      <c r="U24" s="25"/>
      <c r="V24" s="80"/>
      <c r="W24" s="1"/>
      <c r="X24" s="1"/>
      <c r="Y24" s="1"/>
      <c r="Z24" s="1"/>
      <c r="AA24" s="1"/>
      <c r="AB24" s="25"/>
      <c r="AC24" s="1"/>
      <c r="AD24" s="1"/>
      <c r="AE24" s="1"/>
      <c r="AF24" s="42"/>
      <c r="AG24" s="24"/>
      <c r="AH24" s="9"/>
      <c r="AI24" s="9"/>
      <c r="AJ24" s="9"/>
      <c r="AK24" s="9"/>
      <c r="AL24" s="9"/>
    </row>
    <row r="25" spans="1:38" s="82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1"/>
      <c r="N25" s="81"/>
      <c r="O25" s="25"/>
      <c r="P25" s="1"/>
      <c r="Q25" s="41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42"/>
      <c r="AG25" s="24"/>
      <c r="AH25" s="9"/>
      <c r="AI25" s="9"/>
      <c r="AJ25" s="9"/>
      <c r="AK25" s="9"/>
      <c r="AL25" s="9"/>
    </row>
    <row r="26" spans="1:38" s="82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1"/>
      <c r="R26" s="1"/>
      <c r="S26" s="1"/>
      <c r="T26" s="25"/>
      <c r="U26" s="25"/>
      <c r="V26" s="80"/>
      <c r="W26" s="1"/>
      <c r="X26" s="1"/>
      <c r="Y26" s="1"/>
      <c r="Z26" s="1"/>
      <c r="AA26" s="1"/>
      <c r="AB26" s="25"/>
      <c r="AC26" s="1"/>
      <c r="AD26" s="1"/>
      <c r="AE26" s="1"/>
      <c r="AF26" s="42"/>
      <c r="AG26" s="24"/>
      <c r="AH26" s="9"/>
      <c r="AI26" s="9"/>
      <c r="AJ26" s="9"/>
      <c r="AK26" s="9"/>
      <c r="AL26" s="9"/>
    </row>
    <row r="27" spans="1:38" s="82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1"/>
      <c r="R27" s="1"/>
      <c r="S27" s="1"/>
      <c r="T27" s="25"/>
      <c r="U27" s="25"/>
      <c r="V27" s="80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1"/>
      <c r="R28" s="1"/>
      <c r="S28" s="1"/>
      <c r="T28" s="25"/>
      <c r="U28" s="25"/>
      <c r="V28" s="80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1"/>
      <c r="R29" s="1"/>
      <c r="S29" s="1"/>
      <c r="T29" s="25"/>
      <c r="U29" s="25"/>
      <c r="V29" s="80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41"/>
      <c r="R30" s="1"/>
      <c r="S30" s="1"/>
      <c r="T30" s="25"/>
      <c r="U30" s="25"/>
      <c r="V30" s="80"/>
      <c r="W30" s="1"/>
      <c r="X30" s="1"/>
      <c r="Y30" s="1"/>
      <c r="Z30" s="1"/>
      <c r="AA30" s="1"/>
      <c r="AB30" s="25"/>
      <c r="AC30" s="1"/>
      <c r="AD30" s="1"/>
      <c r="AE30" s="1"/>
      <c r="AF30" s="42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1"/>
      <c r="N31" s="38"/>
      <c r="O31" s="25"/>
      <c r="P31" s="1"/>
      <c r="Q31" s="41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2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1"/>
      <c r="N32" s="81"/>
      <c r="O32" s="25"/>
      <c r="P32" s="1"/>
      <c r="Q32" s="41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42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1"/>
      <c r="R33" s="1"/>
      <c r="S33" s="1"/>
      <c r="T33" s="25"/>
      <c r="U33" s="25"/>
      <c r="V33" s="80"/>
      <c r="W33" s="1"/>
      <c r="X33" s="1"/>
      <c r="Y33" s="1"/>
      <c r="Z33" s="1"/>
      <c r="AA33" s="1"/>
      <c r="AB33" s="25"/>
      <c r="AC33" s="1"/>
      <c r="AD33" s="1"/>
      <c r="AE33" s="1"/>
      <c r="AF33" s="42"/>
      <c r="AG33" s="9"/>
      <c r="AH33" s="82"/>
      <c r="AI33" s="82"/>
      <c r="AJ33" s="82"/>
      <c r="AK33" s="82"/>
      <c r="AL33" s="82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1"/>
      <c r="R34" s="1"/>
      <c r="S34" s="1"/>
      <c r="T34" s="25"/>
      <c r="U34" s="25"/>
      <c r="V34" s="80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82"/>
      <c r="AI34" s="82"/>
      <c r="AJ34" s="82"/>
      <c r="AK34" s="82"/>
      <c r="AL34" s="82"/>
    </row>
    <row r="35" spans="1:38" ht="15" customHeight="1" x14ac:dyDescent="0.25">
      <c r="A35" s="8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1"/>
      <c r="R35" s="1"/>
      <c r="S35" s="1"/>
      <c r="T35" s="25"/>
      <c r="U35" s="25"/>
      <c r="V35" s="80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8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1"/>
      <c r="R36" s="1"/>
      <c r="S36" s="1"/>
      <c r="T36" s="25"/>
      <c r="U36" s="25"/>
      <c r="V36" s="80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8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41"/>
      <c r="R37" s="1"/>
      <c r="S37" s="1"/>
      <c r="T37" s="25"/>
      <c r="U37" s="25"/>
      <c r="V37" s="80"/>
      <c r="W37" s="1"/>
      <c r="X37" s="1"/>
      <c r="Y37" s="1"/>
      <c r="Z37" s="1"/>
      <c r="AA37" s="1"/>
      <c r="AB37" s="25"/>
      <c r="AC37" s="1"/>
      <c r="AD37" s="1"/>
      <c r="AE37" s="1"/>
      <c r="AF37" s="42"/>
      <c r="AG37" s="9"/>
    </row>
    <row r="38" spans="1:38" ht="15" customHeight="1" x14ac:dyDescent="0.25">
      <c r="A38" s="83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1"/>
      <c r="N38" s="38"/>
      <c r="O38" s="25"/>
      <c r="P38" s="1"/>
      <c r="Q38" s="41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2"/>
      <c r="AG38" s="9"/>
    </row>
    <row r="39" spans="1:38" ht="15" customHeight="1" x14ac:dyDescent="0.25">
      <c r="A39" s="8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1"/>
      <c r="R39" s="1"/>
      <c r="S39" s="1"/>
      <c r="T39" s="25"/>
      <c r="U39" s="25"/>
      <c r="V39" s="80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5"/>
      <c r="P40" s="1"/>
      <c r="Q40" s="41"/>
      <c r="R40" s="1"/>
      <c r="S40" s="1"/>
      <c r="T40" s="25"/>
      <c r="U40" s="25"/>
      <c r="V40" s="80"/>
      <c r="W40" s="1"/>
      <c r="X40" s="1"/>
      <c r="Y40" s="1"/>
      <c r="Z40" s="1"/>
      <c r="AA40" s="1"/>
      <c r="AB40" s="25"/>
      <c r="AC40" s="1"/>
      <c r="AD40" s="1"/>
      <c r="AE40" s="1"/>
      <c r="AF40" s="42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5"/>
      <c r="P41" s="1"/>
      <c r="Q41" s="41"/>
      <c r="R41" s="1"/>
      <c r="S41" s="1"/>
      <c r="T41" s="25"/>
      <c r="U41" s="25"/>
      <c r="V41" s="80"/>
      <c r="W41" s="1"/>
      <c r="X41" s="1"/>
      <c r="Y41" s="1"/>
      <c r="Z41" s="1"/>
      <c r="AA41" s="1"/>
      <c r="AB41" s="25"/>
      <c r="AC41" s="1"/>
      <c r="AD41" s="1"/>
      <c r="AE41" s="1"/>
      <c r="AF41" s="42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5"/>
      <c r="P42" s="1"/>
      <c r="Q42" s="41"/>
      <c r="R42" s="1"/>
      <c r="S42" s="1"/>
      <c r="T42" s="25"/>
      <c r="U42" s="25"/>
      <c r="V42" s="80"/>
      <c r="W42" s="1"/>
      <c r="X42" s="1"/>
      <c r="Y42" s="1"/>
      <c r="Z42" s="1"/>
      <c r="AA42" s="1"/>
      <c r="AB42" s="25"/>
      <c r="AC42" s="1"/>
      <c r="AD42" s="1"/>
      <c r="AE42" s="1"/>
      <c r="AF42" s="42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5"/>
      <c r="P43" s="1"/>
      <c r="Q43" s="41"/>
      <c r="R43" s="1"/>
      <c r="S43" s="1"/>
      <c r="T43" s="25"/>
      <c r="U43" s="25"/>
      <c r="V43" s="80"/>
      <c r="W43" s="1"/>
      <c r="X43" s="1"/>
      <c r="Y43" s="1"/>
      <c r="Z43" s="1"/>
      <c r="AA43" s="1"/>
      <c r="AB43" s="25"/>
      <c r="AC43" s="1"/>
      <c r="AD43" s="1"/>
      <c r="AE43" s="1"/>
      <c r="AF43" s="42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1"/>
      <c r="O44" s="25"/>
      <c r="P44" s="1"/>
      <c r="Q44" s="41"/>
      <c r="R44" s="1"/>
      <c r="S44" s="1"/>
      <c r="T44" s="25"/>
      <c r="U44" s="25"/>
      <c r="V44" s="80"/>
      <c r="W44" s="1"/>
      <c r="X44" s="1"/>
      <c r="Y44" s="1"/>
      <c r="Z44" s="1"/>
      <c r="AA44" s="1"/>
      <c r="AB44" s="25"/>
      <c r="AC44" s="1"/>
      <c r="AD44" s="1"/>
      <c r="AE44" s="1"/>
      <c r="AF44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2019-01-23T10:12:50Z</dcterms:modified>
</cp:coreProperties>
</file>