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3" i="1" l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O17" i="1" s="1"/>
  <c r="O20" i="1" s="1"/>
  <c r="M13" i="1"/>
  <c r="L13" i="1"/>
  <c r="K13" i="1"/>
  <c r="J13" i="1"/>
  <c r="I13" i="1"/>
  <c r="D14" i="1" s="1"/>
  <c r="H13" i="1"/>
  <c r="H17" i="1" s="1"/>
  <c r="G13" i="1"/>
  <c r="G17" i="1" s="1"/>
  <c r="G20" i="1" s="1"/>
  <c r="F13" i="1"/>
  <c r="F17" i="1" s="1"/>
  <c r="E13" i="1"/>
  <c r="E17" i="1" s="1"/>
  <c r="E20" i="1" s="1"/>
  <c r="M12" i="1"/>
  <c r="F20" i="1" l="1"/>
  <c r="K20" i="1" s="1"/>
  <c r="K17" i="1"/>
  <c r="H20" i="1"/>
  <c r="L20" i="1" s="1"/>
  <c r="L17" i="1"/>
  <c r="I17" i="1"/>
  <c r="N13" i="1"/>
  <c r="N17" i="1" s="1"/>
  <c r="M17" i="1" l="1"/>
  <c r="I20" i="1"/>
  <c r="M20" i="1" s="1"/>
</calcChain>
</file>

<file path=xl/sharedStrings.xml><?xml version="1.0" encoding="utf-8"?>
<sst xmlns="http://schemas.openxmlformats.org/spreadsheetml/2006/main" count="86" uniqueCount="54">
  <si>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</si>
  <si>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</si>
  <si>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</si>
  <si>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</si>
  <si>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</si>
  <si>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</si>
  <si>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</si>
  <si>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</si>
  <si>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</si>
  <si>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</si>
  <si>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</si>
  <si>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</si>
  <si>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</si>
  <si>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</si>
  <si>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</si>
  <si>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</si>
  <si>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</si>
  <si>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</si>
  <si>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</si>
  <si>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</si>
  <si>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</si>
  <si>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</si>
  <si>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</si>
  <si>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</si>
  <si>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</si>
  <si>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</si>
  <si>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</si>
  <si>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</si>
  <si>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</si>
  <si>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</si>
  <si>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</si>
  <si>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</si>
  <si>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</si>
  <si>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</si>
  <si>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</si>
  <si>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</si>
  <si>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</si>
  <si>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</si>
  <si>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Tuula Hyvönen</t>
  </si>
  <si>
    <t>10.</t>
  </si>
  <si>
    <t>UPV</t>
  </si>
  <si>
    <t>superpesiskarsinta</t>
  </si>
  <si>
    <t>1963</t>
  </si>
  <si>
    <t>ykkössarja</t>
  </si>
  <si>
    <t>maakuntasarja</t>
  </si>
  <si>
    <t>UPV = Ulvilan Pesä-Veikot  (1957)</t>
  </si>
  <si>
    <t>7.</t>
  </si>
  <si>
    <t>6.</t>
  </si>
  <si>
    <t>3.  ottelu</t>
  </si>
  <si>
    <t>Cup</t>
  </si>
  <si>
    <t>15.05. 1983  Virkiä - UPV  12-8</t>
  </si>
  <si>
    <t>23.07. 1983  IT - UPV  6-4</t>
  </si>
  <si>
    <t>SUPERPESIS</t>
  </si>
  <si>
    <t>URA SUPERISSA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</si>
</sst>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1.1406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2.855468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38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52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49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1983</v>
      </c>
      <c r="C4" s="27" t="s">
        <v>46</v>
      </c>
      <c r="D4" s="41" t="s">
        <v>40</v>
      </c>
      <c r="E4" s="27">
        <v>4</v>
      </c>
      <c r="F4" s="27">
        <v>0</v>
      </c>
      <c r="G4" s="27">
        <v>1</v>
      </c>
      <c r="H4" s="27">
        <v>2</v>
      </c>
      <c r="I4" s="27">
        <v>3</v>
      </c>
      <c r="J4" s="27">
        <v>1</v>
      </c>
      <c r="K4" s="27">
        <v>0</v>
      </c>
      <c r="L4" s="27">
        <v>1</v>
      </c>
      <c r="M4" s="27">
        <v>1</v>
      </c>
      <c r="N4" s="79">
        <v>0.5</v>
      </c>
      <c r="O4" s="25">
        <v>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1984</v>
      </c>
      <c r="C5" s="27" t="s">
        <v>47</v>
      </c>
      <c r="D5" s="41" t="s">
        <v>40</v>
      </c>
      <c r="E5" s="27">
        <v>3</v>
      </c>
      <c r="F5" s="27">
        <v>0</v>
      </c>
      <c r="G5" s="27">
        <v>0</v>
      </c>
      <c r="H5" s="43">
        <v>0</v>
      </c>
      <c r="I5" s="27">
        <v>2</v>
      </c>
      <c r="J5" s="27">
        <v>0</v>
      </c>
      <c r="K5" s="27">
        <v>1</v>
      </c>
      <c r="L5" s="27">
        <v>1</v>
      </c>
      <c r="M5" s="27">
        <v>0</v>
      </c>
      <c r="N5" s="79">
        <v>0.2857142857142857</v>
      </c>
      <c r="O5" s="25">
        <v>7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1985</v>
      </c>
      <c r="C6" s="27" t="s">
        <v>39</v>
      </c>
      <c r="D6" s="41" t="s">
        <v>40</v>
      </c>
      <c r="E6" s="27">
        <v>17</v>
      </c>
      <c r="F6" s="27">
        <v>0</v>
      </c>
      <c r="G6" s="27">
        <v>5</v>
      </c>
      <c r="H6" s="43">
        <v>6</v>
      </c>
      <c r="I6" s="27">
        <v>32</v>
      </c>
      <c r="J6" s="27">
        <v>15</v>
      </c>
      <c r="K6" s="27">
        <v>4</v>
      </c>
      <c r="L6" s="27">
        <v>8</v>
      </c>
      <c r="M6" s="27">
        <v>5</v>
      </c>
      <c r="N6" s="79">
        <v>0.45070422535211269</v>
      </c>
      <c r="O6" s="25">
        <v>71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1">
        <v>1986</v>
      </c>
      <c r="C7" s="81"/>
      <c r="D7" s="82" t="s">
        <v>40</v>
      </c>
      <c r="E7" s="81"/>
      <c r="F7" s="83" t="s">
        <v>43</v>
      </c>
      <c r="G7" s="84"/>
      <c r="H7" s="85"/>
      <c r="I7" s="81"/>
      <c r="J7" s="81"/>
      <c r="K7" s="81"/>
      <c r="L7" s="81"/>
      <c r="M7" s="81"/>
      <c r="N7" s="86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7">
        <v>1987</v>
      </c>
      <c r="C8" s="87"/>
      <c r="D8" s="88" t="s">
        <v>40</v>
      </c>
      <c r="E8" s="87"/>
      <c r="F8" s="89" t="s">
        <v>44</v>
      </c>
      <c r="G8" s="90"/>
      <c r="H8" s="91"/>
      <c r="I8" s="87"/>
      <c r="J8" s="87"/>
      <c r="K8" s="87"/>
      <c r="L8" s="87"/>
      <c r="M8" s="87"/>
      <c r="N8" s="92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1">
        <v>1988</v>
      </c>
      <c r="C9" s="81"/>
      <c r="D9" s="82" t="s">
        <v>40</v>
      </c>
      <c r="E9" s="81"/>
      <c r="F9" s="83" t="s">
        <v>43</v>
      </c>
      <c r="G9" s="84"/>
      <c r="H9" s="85"/>
      <c r="I9" s="81"/>
      <c r="J9" s="81"/>
      <c r="K9" s="81"/>
      <c r="L9" s="81"/>
      <c r="M9" s="81"/>
      <c r="N9" s="86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7">
        <v>1989</v>
      </c>
      <c r="C10" s="87"/>
      <c r="D10" s="88" t="s">
        <v>40</v>
      </c>
      <c r="E10" s="87"/>
      <c r="F10" s="89" t="s">
        <v>44</v>
      </c>
      <c r="G10" s="90"/>
      <c r="H10" s="91"/>
      <c r="I10" s="87"/>
      <c r="J10" s="87"/>
      <c r="K10" s="87"/>
      <c r="L10" s="87"/>
      <c r="M10" s="87"/>
      <c r="N10" s="92"/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7">
        <v>1990</v>
      </c>
      <c r="C11" s="87"/>
      <c r="D11" s="88" t="s">
        <v>40</v>
      </c>
      <c r="E11" s="87"/>
      <c r="F11" s="89" t="s">
        <v>44</v>
      </c>
      <c r="G11" s="90"/>
      <c r="H11" s="91"/>
      <c r="I11" s="87"/>
      <c r="J11" s="87"/>
      <c r="K11" s="87"/>
      <c r="L11" s="87"/>
      <c r="M11" s="87"/>
      <c r="N11" s="92"/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1991</v>
      </c>
      <c r="C12" s="27" t="s">
        <v>39</v>
      </c>
      <c r="D12" s="41" t="s">
        <v>40</v>
      </c>
      <c r="E12" s="27">
        <v>1</v>
      </c>
      <c r="F12" s="27">
        <v>0</v>
      </c>
      <c r="G12" s="27">
        <v>0</v>
      </c>
      <c r="H12" s="27">
        <v>0</v>
      </c>
      <c r="I12" s="27">
        <v>2</v>
      </c>
      <c r="J12" s="27">
        <v>1</v>
      </c>
      <c r="K12" s="27">
        <v>1</v>
      </c>
      <c r="L12" s="27">
        <v>0</v>
      </c>
      <c r="M12" s="27">
        <f>SUM(F12+G12)</f>
        <v>0</v>
      </c>
      <c r="N12" s="79">
        <v>0.4</v>
      </c>
      <c r="O12" s="25">
        <v>5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80" t="s">
        <v>41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>SUM(E4:E12)</f>
        <v>25</v>
      </c>
      <c r="F13" s="19">
        <f t="shared" ref="F13:M13" si="0">SUM(F4:F12)</f>
        <v>0</v>
      </c>
      <c r="G13" s="19">
        <f t="shared" si="0"/>
        <v>6</v>
      </c>
      <c r="H13" s="19">
        <f t="shared" si="0"/>
        <v>8</v>
      </c>
      <c r="I13" s="19">
        <f t="shared" si="0"/>
        <v>39</v>
      </c>
      <c r="J13" s="19">
        <f t="shared" si="0"/>
        <v>17</v>
      </c>
      <c r="K13" s="19">
        <f t="shared" si="0"/>
        <v>6</v>
      </c>
      <c r="L13" s="19">
        <f t="shared" si="0"/>
        <v>10</v>
      </c>
      <c r="M13" s="19">
        <f t="shared" si="0"/>
        <v>6</v>
      </c>
      <c r="N13" s="31">
        <f>PRODUCT(I13/O13)</f>
        <v>0.43820224719101125</v>
      </c>
      <c r="O13" s="32">
        <f>SUM(O4:O12)</f>
        <v>89</v>
      </c>
      <c r="P13" s="19">
        <f t="shared" ref="P13:AE13" si="1">SUM(P7:P12)</f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33.333333333333336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53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35</v>
      </c>
      <c r="O16" s="25"/>
      <c r="P16" s="41" t="s">
        <v>30</v>
      </c>
      <c r="Q16" s="13"/>
      <c r="R16" s="13"/>
      <c r="S16" s="13"/>
      <c r="T16" s="42"/>
      <c r="U16" s="42"/>
      <c r="V16" s="42"/>
      <c r="W16" s="42"/>
      <c r="X16" s="42"/>
      <c r="Y16" s="13"/>
      <c r="Z16" s="13"/>
      <c r="AA16" s="13"/>
      <c r="AB16" s="13"/>
      <c r="AC16" s="13"/>
      <c r="AD16" s="13"/>
      <c r="AE16" s="13"/>
      <c r="AF16" s="43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41" t="s">
        <v>15</v>
      </c>
      <c r="C17" s="13"/>
      <c r="D17" s="44"/>
      <c r="E17" s="27">
        <f>PRODUCT(E13)</f>
        <v>25</v>
      </c>
      <c r="F17" s="27">
        <f>PRODUCT(F13)</f>
        <v>0</v>
      </c>
      <c r="G17" s="27">
        <f>PRODUCT(G13)</f>
        <v>6</v>
      </c>
      <c r="H17" s="27">
        <f>PRODUCT(H13)</f>
        <v>8</v>
      </c>
      <c r="I17" s="27">
        <f>PRODUCT(I13)</f>
        <v>39</v>
      </c>
      <c r="J17" s="1"/>
      <c r="K17" s="45">
        <f>PRODUCT((F17+G17)/E17)</f>
        <v>0.24</v>
      </c>
      <c r="L17" s="45">
        <f>PRODUCT(H17/E17)</f>
        <v>0.32</v>
      </c>
      <c r="M17" s="45">
        <f>PRODUCT(I17/E17)</f>
        <v>1.56</v>
      </c>
      <c r="N17" s="30">
        <f>PRODUCT(N13)</f>
        <v>0.43820224719101125</v>
      </c>
      <c r="O17" s="25">
        <f>PRODUCT(O13)</f>
        <v>89</v>
      </c>
      <c r="P17" s="46" t="s">
        <v>31</v>
      </c>
      <c r="Q17" s="47"/>
      <c r="R17" s="47"/>
      <c r="S17" s="48" t="s">
        <v>50</v>
      </c>
      <c r="T17" s="48"/>
      <c r="U17" s="48"/>
      <c r="V17" s="48"/>
      <c r="W17" s="48"/>
      <c r="X17" s="48"/>
      <c r="Y17" s="48"/>
      <c r="Z17" s="48"/>
      <c r="AA17" s="48"/>
      <c r="AB17" s="49" t="s">
        <v>36</v>
      </c>
      <c r="AC17" s="48"/>
      <c r="AD17" s="48"/>
      <c r="AE17" s="49"/>
      <c r="AF17" s="50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51" t="s">
        <v>16</v>
      </c>
      <c r="C18" s="52"/>
      <c r="D18" s="53"/>
      <c r="E18" s="27"/>
      <c r="F18" s="27"/>
      <c r="G18" s="27"/>
      <c r="H18" s="27"/>
      <c r="I18" s="27"/>
      <c r="J18" s="1"/>
      <c r="K18" s="45"/>
      <c r="L18" s="45"/>
      <c r="M18" s="45"/>
      <c r="N18" s="30"/>
      <c r="O18" s="25"/>
      <c r="P18" s="54" t="s">
        <v>32</v>
      </c>
      <c r="Q18" s="55"/>
      <c r="R18" s="55"/>
      <c r="S18" s="56" t="s">
        <v>51</v>
      </c>
      <c r="T18" s="56"/>
      <c r="U18" s="56"/>
      <c r="V18" s="56"/>
      <c r="W18" s="56"/>
      <c r="X18" s="56"/>
      <c r="Y18" s="56"/>
      <c r="Z18" s="56"/>
      <c r="AA18" s="56"/>
      <c r="AB18" s="57" t="s">
        <v>48</v>
      </c>
      <c r="AC18" s="56"/>
      <c r="AD18" s="56"/>
      <c r="AE18" s="57"/>
      <c r="AF18" s="58"/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59" t="s">
        <v>17</v>
      </c>
      <c r="C19" s="60"/>
      <c r="D19" s="61"/>
      <c r="E19" s="28"/>
      <c r="F19" s="28"/>
      <c r="G19" s="28"/>
      <c r="H19" s="28"/>
      <c r="I19" s="28"/>
      <c r="J19" s="1"/>
      <c r="K19" s="62"/>
      <c r="L19" s="62"/>
      <c r="M19" s="62"/>
      <c r="N19" s="63"/>
      <c r="O19" s="25"/>
      <c r="P19" s="54" t="s">
        <v>33</v>
      </c>
      <c r="Q19" s="55"/>
      <c r="R19" s="55"/>
      <c r="S19" s="56" t="s">
        <v>50</v>
      </c>
      <c r="T19" s="56"/>
      <c r="U19" s="56"/>
      <c r="V19" s="56"/>
      <c r="W19" s="56"/>
      <c r="X19" s="56"/>
      <c r="Y19" s="56"/>
      <c r="Z19" s="56"/>
      <c r="AA19" s="56"/>
      <c r="AB19" s="57" t="s">
        <v>36</v>
      </c>
      <c r="AC19" s="56"/>
      <c r="AD19" s="56"/>
      <c r="AE19" s="57"/>
      <c r="AF19" s="58"/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64" t="s">
        <v>18</v>
      </c>
      <c r="C20" s="65"/>
      <c r="D20" s="66"/>
      <c r="E20" s="19">
        <f>SUM(E17:E19)</f>
        <v>25</v>
      </c>
      <c r="F20" s="19">
        <f>SUM(F17:F19)</f>
        <v>0</v>
      </c>
      <c r="G20" s="19">
        <f>SUM(G17:G19)</f>
        <v>6</v>
      </c>
      <c r="H20" s="19">
        <f>SUM(H17:H19)</f>
        <v>8</v>
      </c>
      <c r="I20" s="19">
        <f>SUM(I17:I19)</f>
        <v>39</v>
      </c>
      <c r="J20" s="1"/>
      <c r="K20" s="67">
        <f>PRODUCT((F20+G20)/E20)</f>
        <v>0.24</v>
      </c>
      <c r="L20" s="67">
        <f>PRODUCT(H20/E20)</f>
        <v>0.32</v>
      </c>
      <c r="M20" s="67">
        <f>PRODUCT(I20/E20)</f>
        <v>1.56</v>
      </c>
      <c r="N20" s="31">
        <v>0.438</v>
      </c>
      <c r="O20" s="25">
        <f>SUM(O17:O19)</f>
        <v>89</v>
      </c>
      <c r="P20" s="68" t="s">
        <v>34</v>
      </c>
      <c r="Q20" s="69"/>
      <c r="R20" s="69"/>
      <c r="S20" s="70"/>
      <c r="T20" s="70"/>
      <c r="U20" s="70"/>
      <c r="V20" s="70"/>
      <c r="W20" s="70"/>
      <c r="X20" s="70"/>
      <c r="Y20" s="70"/>
      <c r="Z20" s="70"/>
      <c r="AA20" s="70"/>
      <c r="AB20" s="71"/>
      <c r="AC20" s="70"/>
      <c r="AD20" s="70"/>
      <c r="AE20" s="71"/>
      <c r="AF20" s="72"/>
      <c r="AG20" s="24"/>
      <c r="AH20" s="9"/>
      <c r="AI20" s="9"/>
      <c r="AJ20" s="9"/>
      <c r="AK20" s="9"/>
      <c r="AL20" s="9"/>
    </row>
    <row r="21" spans="1:39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73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9" ht="15" customHeight="1" x14ac:dyDescent="0.25">
      <c r="A22" s="1"/>
      <c r="B22" s="1" t="s">
        <v>37</v>
      </c>
      <c r="C22" s="1"/>
      <c r="D22" s="1" t="s">
        <v>45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s="75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  <c r="AM26" s="26"/>
    </row>
    <row r="27" spans="1:39" s="7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  <c r="AM27" s="26"/>
    </row>
    <row r="28" spans="1:39" s="75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s="75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s="75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s="75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s="75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74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74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74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74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4"/>
      <c r="N45" s="74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74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4"/>
      <c r="N47" s="74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4"/>
      <c r="N48" s="74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4"/>
      <c r="N49" s="74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4"/>
      <c r="N50" s="74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5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4"/>
      <c r="N51" s="74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5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4"/>
      <c r="N52" s="74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5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4"/>
      <c r="N53" s="74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5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4"/>
      <c r="N54" s="74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5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4"/>
      <c r="N55" s="74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5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4"/>
      <c r="N56" s="74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5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4"/>
      <c r="N57" s="74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5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4"/>
      <c r="N58" s="74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5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4"/>
      <c r="N59" s="74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5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4"/>
      <c r="N60" s="74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5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4"/>
      <c r="N61" s="74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5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4"/>
      <c r="N62" s="74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5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4"/>
      <c r="N63" s="74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5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4"/>
      <c r="N64" s="74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5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4"/>
      <c r="N65" s="74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5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4"/>
      <c r="N66" s="74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5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4"/>
      <c r="N67" s="74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5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4"/>
      <c r="N68" s="74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5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4"/>
      <c r="N69" s="74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5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4"/>
      <c r="N70" s="74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5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4"/>
      <c r="N71" s="74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5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4"/>
      <c r="N72" s="74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5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4"/>
      <c r="N73" s="74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5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4"/>
      <c r="N74" s="74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5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4"/>
      <c r="N75" s="74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5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4"/>
      <c r="N76" s="74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5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4"/>
      <c r="N77" s="74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5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4"/>
      <c r="N78" s="74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5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4"/>
      <c r="N79" s="74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5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4"/>
      <c r="N80" s="74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5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4"/>
      <c r="N81" s="74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5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4"/>
      <c r="N82" s="74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5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4"/>
      <c r="N83" s="74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5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4"/>
      <c r="N84" s="74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5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4"/>
      <c r="N85" s="74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5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4"/>
      <c r="N86" s="74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5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4"/>
      <c r="N87" s="74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5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4"/>
      <c r="N88" s="74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5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4"/>
      <c r="N89" s="74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5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4"/>
      <c r="N90" s="74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5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4"/>
      <c r="N91" s="74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5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4"/>
      <c r="N92" s="74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5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74"/>
      <c r="N93" s="74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5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74"/>
      <c r="N94" s="74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5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74"/>
      <c r="N95" s="74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5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74"/>
      <c r="N96" s="74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5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74"/>
      <c r="N97" s="74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5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74"/>
      <c r="N98" s="74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5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74"/>
      <c r="N99" s="74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5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74"/>
      <c r="N100" s="74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5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74"/>
      <c r="N101" s="74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75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74"/>
      <c r="N102" s="74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75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74"/>
      <c r="N103" s="74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75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74"/>
      <c r="N104" s="74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75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74"/>
      <c r="N105" s="74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75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74"/>
      <c r="N106" s="74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75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74"/>
      <c r="N107" s="74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75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74"/>
      <c r="N108" s="74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75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74"/>
      <c r="N109" s="74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75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74"/>
      <c r="N110" s="74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75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74"/>
      <c r="N111" s="74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75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74"/>
      <c r="N112" s="74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9" s="75" customFormat="1" ht="15" customHeight="1" x14ac:dyDescent="0.25">
      <c r="A113" s="1"/>
      <c r="B113" s="76"/>
      <c r="C113" s="76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</row>
    <row r="114" spans="1:39" s="75" customFormat="1" ht="15" customHeight="1" x14ac:dyDescent="0.25">
      <c r="A114" s="1"/>
      <c r="B114" s="76"/>
      <c r="C114" s="76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</row>
    <row r="115" spans="1:39" s="75" customFormat="1" ht="15" customHeight="1" x14ac:dyDescent="0.25">
      <c r="A115" s="1"/>
      <c r="B115" s="76"/>
      <c r="C115" s="76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</row>
    <row r="116" spans="1:39" s="75" customFormat="1" ht="15" customHeight="1" x14ac:dyDescent="0.25">
      <c r="A116" s="1"/>
      <c r="B116" s="76"/>
      <c r="C116" s="76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</row>
    <row r="117" spans="1:39" s="75" customFormat="1" ht="15" customHeight="1" x14ac:dyDescent="0.25">
      <c r="A117" s="1"/>
      <c r="B117" s="76"/>
      <c r="C117" s="76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</row>
    <row r="118" spans="1:39" s="75" customFormat="1" ht="15" customHeight="1" x14ac:dyDescent="0.25">
      <c r="A118" s="1"/>
      <c r="B118" s="76"/>
      <c r="C118" s="76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</row>
    <row r="119" spans="1:39" s="75" customFormat="1" ht="15" customHeight="1" x14ac:dyDescent="0.25">
      <c r="A119" s="1"/>
      <c r="B119" s="76"/>
      <c r="C119" s="76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2019-01-23T10:13:53Z</dcterms:modified>
</cp:coreProperties>
</file>