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 l="1"/>
  <c r="O12" i="1"/>
  <c r="O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/>
  <c r="N23" i="1" s="1"/>
  <c r="S18" i="1"/>
  <c r="H23" i="1"/>
  <c r="R18" i="1"/>
  <c r="G23" i="1" s="1"/>
  <c r="Q18" i="1"/>
  <c r="F23" i="1" s="1"/>
  <c r="P18" i="1"/>
  <c r="E23" i="1" s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E25" i="1" l="1"/>
  <c r="L23" i="1"/>
  <c r="D19" i="1"/>
  <c r="K22" i="1"/>
  <c r="F25" i="1"/>
  <c r="M23" i="1"/>
  <c r="L22" i="1"/>
  <c r="H25" i="1"/>
  <c r="G25" i="1"/>
  <c r="K23" i="1"/>
  <c r="O22" i="1"/>
  <c r="O25" i="1" s="1"/>
  <c r="N18" i="1"/>
  <c r="N22" i="1" s="1"/>
  <c r="I22" i="1"/>
  <c r="L25" i="1" l="1"/>
  <c r="K25" i="1"/>
  <c r="M22" i="1"/>
  <c r="I25" i="1"/>
  <c r="M25" i="1" l="1"/>
  <c r="N25" i="1"/>
</calcChain>
</file>

<file path=xl/sharedStrings.xml><?xml version="1.0" encoding="utf-8"?>
<sst xmlns="http://schemas.openxmlformats.org/spreadsheetml/2006/main" count="108" uniqueCount="71">
  <si>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</si>
  <si>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</si>
  <si>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</si>
  <si>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</si>
  <si>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</si>
  <si>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</si>
  <si>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</si>
  <si>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</si>
  <si>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</si>
  <si>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</si>
  <si>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</si>
  <si>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</si>
  <si>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</si>
  <si>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</si>
  <si>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</si>
  <si>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</si>
  <si>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</si>
  <si>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</si>
  <si>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</si>
  <si>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</si>
  <si>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</si>
  <si>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</si>
  <si>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</si>
  <si>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</si>
  <si>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</si>
  <si>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</si>
  <si>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</si>
  <si>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</si>
  <si>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</si>
  <si>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</si>
  <si>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</si>
  <si>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</si>
  <si>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</si>
  <si>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</si>
  <si>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</si>
  <si>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</si>
  <si>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</si>
  <si>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</si>
  <si>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</si>
  <si>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</si>
  <si>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</si>
  <si>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</si>
  <si>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>tyttöjen superpesis</t>
  </si>
  <si>
    <t>ykköspesis</t>
  </si>
  <si>
    <t>Kirittäret = Jyväskylän Pesis  (2004)</t>
  </si>
  <si>
    <t>JyPe  2</t>
  </si>
  <si>
    <t>Kirittäret</t>
  </si>
  <si>
    <t>14.3.1991   Varkaus</t>
  </si>
  <si>
    <t>PKP</t>
  </si>
  <si>
    <t>VuVe</t>
  </si>
  <si>
    <t>VuVe = Vuokatin Veto  (1946)</t>
  </si>
  <si>
    <t xml:space="preserve">JyPe   </t>
  </si>
  <si>
    <t>JyPe = Jyväskylän Pesis  (2004)</t>
  </si>
  <si>
    <t>04.07. 2012  KeKi - Kirittäret  0-2  (2-6, 0-4)</t>
  </si>
  <si>
    <t xml:space="preserve">  21 v   3 kk 20 pv</t>
  </si>
  <si>
    <t>08.08. 2012  YPJ - Kirittäret  0-2  (2-3, 1-5)</t>
  </si>
  <si>
    <t>10.  ottelu</t>
  </si>
  <si>
    <t xml:space="preserve">  21 v   4 kk 25 pv</t>
  </si>
  <si>
    <t>play off</t>
  </si>
  <si>
    <t>2.</t>
  </si>
  <si>
    <t>PKP = Puurtilan Kisa-Pojat  (1948),  kasvattajaseura</t>
  </si>
  <si>
    <t>Lotta-Riina Hynninen</t>
  </si>
  <si>
    <t>35.  ottelu</t>
  </si>
  <si>
    <t>24.07. 2013  Kirittäret - Räpsä  2-0  (7-4, 3-0)</t>
  </si>
  <si>
    <t xml:space="preserve">  22 v   4 kk 10 pv</t>
  </si>
  <si>
    <t>3.</t>
  </si>
  <si>
    <t>9.</t>
  </si>
  <si>
    <t>Pesä Ysit</t>
  </si>
  <si>
    <t>Pesä Ysit = Pesä Ysit, Lappeenranta  (1976)</t>
  </si>
  <si>
    <t>Tahko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</si>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</sst>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9" borderId="10" xfId="0" applyFont="1" applyFill="1" applyBorder="1"/>
    <xf numFmtId="0" fontId="3" fillId="9" borderId="11" xfId="0" applyFont="1" applyFill="1" applyBorder="1"/>
    <xf numFmtId="0" fontId="1" fillId="9" borderId="11" xfId="0" applyFont="1" applyFill="1" applyBorder="1"/>
    <xf numFmtId="0" fontId="1" fillId="9" borderId="11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1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96" customWidth="1"/>
    <col min="4" max="4" width="10.7109375" style="97" customWidth="1"/>
    <col min="5" max="12" width="5.7109375" style="97" customWidth="1"/>
    <col min="13" max="13" width="6.28515625" style="97" customWidth="1"/>
    <col min="14" max="14" width="8.28515625" style="97" customWidth="1"/>
    <col min="15" max="15" width="0.5703125" style="97" customWidth="1"/>
    <col min="16" max="23" width="5.7109375" style="97" customWidth="1"/>
    <col min="24" max="27" width="5.7109375" style="26" customWidth="1"/>
    <col min="28" max="28" width="6.28515625" style="9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7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61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2006</v>
      </c>
      <c r="C4" s="27"/>
      <c r="D4" s="28" t="s">
        <v>48</v>
      </c>
      <c r="E4" s="27"/>
      <c r="F4" s="29" t="s">
        <v>41</v>
      </c>
      <c r="G4" s="30"/>
      <c r="H4" s="31"/>
      <c r="I4" s="27"/>
      <c r="J4" s="27"/>
      <c r="K4" s="27"/>
      <c r="L4" s="27"/>
      <c r="M4" s="27"/>
      <c r="N4" s="3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2007</v>
      </c>
      <c r="C5" s="27"/>
      <c r="D5" s="28" t="s">
        <v>48</v>
      </c>
      <c r="E5" s="27"/>
      <c r="F5" s="29" t="s">
        <v>41</v>
      </c>
      <c r="G5" s="30"/>
      <c r="H5" s="31"/>
      <c r="I5" s="27"/>
      <c r="J5" s="27"/>
      <c r="K5" s="27"/>
      <c r="L5" s="27"/>
      <c r="M5" s="27"/>
      <c r="N5" s="32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41">
        <v>2008</v>
      </c>
      <c r="C6" s="41"/>
      <c r="D6" s="42" t="s">
        <v>49</v>
      </c>
      <c r="E6" s="41"/>
      <c r="F6" s="43" t="s">
        <v>43</v>
      </c>
      <c r="G6" s="44"/>
      <c r="H6" s="45"/>
      <c r="I6" s="41"/>
      <c r="J6" s="41"/>
      <c r="K6" s="41"/>
      <c r="L6" s="41"/>
      <c r="M6" s="41"/>
      <c r="N6" s="46"/>
      <c r="O6" s="25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2009</v>
      </c>
      <c r="C7" s="35"/>
      <c r="D7" s="36" t="s">
        <v>51</v>
      </c>
      <c r="E7" s="35"/>
      <c r="F7" s="37" t="s">
        <v>42</v>
      </c>
      <c r="G7" s="38"/>
      <c r="H7" s="39"/>
      <c r="I7" s="35"/>
      <c r="J7" s="35"/>
      <c r="K7" s="35"/>
      <c r="L7" s="35"/>
      <c r="M7" s="35"/>
      <c r="N7" s="40"/>
      <c r="O7" s="25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41">
        <v>2010</v>
      </c>
      <c r="C8" s="41"/>
      <c r="D8" s="42" t="s">
        <v>45</v>
      </c>
      <c r="E8" s="41"/>
      <c r="F8" s="43" t="s">
        <v>43</v>
      </c>
      <c r="G8" s="44"/>
      <c r="H8" s="45"/>
      <c r="I8" s="41"/>
      <c r="J8" s="41"/>
      <c r="K8" s="41"/>
      <c r="L8" s="41"/>
      <c r="M8" s="41"/>
      <c r="N8" s="46"/>
      <c r="O8" s="25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>
        <v>2011</v>
      </c>
      <c r="C9" s="41"/>
      <c r="D9" s="42" t="s">
        <v>45</v>
      </c>
      <c r="E9" s="41"/>
      <c r="F9" s="43" t="s">
        <v>43</v>
      </c>
      <c r="G9" s="44"/>
      <c r="H9" s="45"/>
      <c r="I9" s="41"/>
      <c r="J9" s="41"/>
      <c r="K9" s="41"/>
      <c r="L9" s="41"/>
      <c r="M9" s="41"/>
      <c r="N9" s="46"/>
      <c r="O9" s="25"/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/>
      <c r="AC9" s="33"/>
      <c r="AD9" s="33"/>
      <c r="AE9" s="33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>
        <v>2012</v>
      </c>
      <c r="C10" s="41"/>
      <c r="D10" s="42" t="s">
        <v>45</v>
      </c>
      <c r="E10" s="41"/>
      <c r="F10" s="43" t="s">
        <v>43</v>
      </c>
      <c r="G10" s="44"/>
      <c r="H10" s="45"/>
      <c r="I10" s="41"/>
      <c r="J10" s="41"/>
      <c r="K10" s="41"/>
      <c r="L10" s="41"/>
      <c r="M10" s="41"/>
      <c r="N10" s="46"/>
      <c r="O10" s="25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2012</v>
      </c>
      <c r="C11" s="33" t="s">
        <v>59</v>
      </c>
      <c r="D11" s="47" t="s">
        <v>46</v>
      </c>
      <c r="E11" s="33">
        <v>10</v>
      </c>
      <c r="F11" s="33">
        <v>0</v>
      </c>
      <c r="G11" s="33">
        <v>1</v>
      </c>
      <c r="H11" s="33">
        <v>6</v>
      </c>
      <c r="I11" s="33">
        <v>15</v>
      </c>
      <c r="J11" s="33">
        <v>13</v>
      </c>
      <c r="K11" s="33">
        <v>1</v>
      </c>
      <c r="L11" s="33">
        <v>0</v>
      </c>
      <c r="M11" s="33">
        <v>1</v>
      </c>
      <c r="N11" s="48">
        <v>0.45500000000000002</v>
      </c>
      <c r="O11" s="25">
        <f>PRODUCT(I11/N11)</f>
        <v>32.967032967032964</v>
      </c>
      <c r="P11" s="33">
        <v>6</v>
      </c>
      <c r="Q11" s="33">
        <v>0</v>
      </c>
      <c r="R11" s="33">
        <v>0</v>
      </c>
      <c r="S11" s="33">
        <v>2</v>
      </c>
      <c r="T11" s="33">
        <v>5</v>
      </c>
      <c r="U11" s="34"/>
      <c r="V11" s="34"/>
      <c r="W11" s="34"/>
      <c r="X11" s="34"/>
      <c r="Y11" s="34"/>
      <c r="Z11" s="33"/>
      <c r="AA11" s="33"/>
      <c r="AB11" s="33"/>
      <c r="AC11" s="33"/>
      <c r="AD11" s="33">
        <v>1</v>
      </c>
      <c r="AE11" s="33"/>
      <c r="AF11" s="14" t="s">
        <v>58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2013</v>
      </c>
      <c r="C12" s="33" t="s">
        <v>65</v>
      </c>
      <c r="D12" s="47" t="s">
        <v>46</v>
      </c>
      <c r="E12" s="33">
        <v>24</v>
      </c>
      <c r="F12" s="33">
        <v>1</v>
      </c>
      <c r="G12" s="33">
        <v>5</v>
      </c>
      <c r="H12" s="33">
        <v>11</v>
      </c>
      <c r="I12" s="33">
        <v>39</v>
      </c>
      <c r="J12" s="33">
        <v>23</v>
      </c>
      <c r="K12" s="33">
        <v>5</v>
      </c>
      <c r="L12" s="33">
        <v>5</v>
      </c>
      <c r="M12" s="33">
        <v>6</v>
      </c>
      <c r="N12" s="48">
        <v>0.37140000000000001</v>
      </c>
      <c r="O12" s="25">
        <f>PRODUCT(I12/N12)</f>
        <v>105.0080775444265</v>
      </c>
      <c r="P12" s="33">
        <v>8</v>
      </c>
      <c r="Q12" s="33">
        <v>0</v>
      </c>
      <c r="R12" s="33">
        <v>0</v>
      </c>
      <c r="S12" s="33">
        <v>3</v>
      </c>
      <c r="T12" s="33">
        <v>10</v>
      </c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>
        <v>1</v>
      </c>
      <c r="AF12" s="14" t="s">
        <v>58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3">
        <v>2014</v>
      </c>
      <c r="C13" s="33" t="s">
        <v>66</v>
      </c>
      <c r="D13" s="47" t="s">
        <v>67</v>
      </c>
      <c r="E13" s="33">
        <v>22</v>
      </c>
      <c r="F13" s="33">
        <v>0</v>
      </c>
      <c r="G13" s="33">
        <v>9</v>
      </c>
      <c r="H13" s="33">
        <v>10</v>
      </c>
      <c r="I13" s="33">
        <v>74</v>
      </c>
      <c r="J13" s="33">
        <v>18</v>
      </c>
      <c r="K13" s="33">
        <v>22</v>
      </c>
      <c r="L13" s="33">
        <v>25</v>
      </c>
      <c r="M13" s="33">
        <v>9</v>
      </c>
      <c r="N13" s="48">
        <v>0.45700000000000002</v>
      </c>
      <c r="O13" s="25">
        <f>PRODUCT(I13/N13)</f>
        <v>161.92560175054703</v>
      </c>
      <c r="P13" s="33"/>
      <c r="Q13" s="33"/>
      <c r="R13" s="33"/>
      <c r="S13" s="33"/>
      <c r="T13" s="33"/>
      <c r="U13" s="34"/>
      <c r="V13" s="34"/>
      <c r="W13" s="34"/>
      <c r="X13" s="34"/>
      <c r="Y13" s="34"/>
      <c r="Z13" s="33"/>
      <c r="AA13" s="33"/>
      <c r="AB13" s="33"/>
      <c r="AC13" s="33"/>
      <c r="AD13" s="33"/>
      <c r="AE13" s="33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>
        <v>2015</v>
      </c>
      <c r="C14" s="41"/>
      <c r="D14" s="42" t="s">
        <v>45</v>
      </c>
      <c r="E14" s="41"/>
      <c r="F14" s="43" t="s">
        <v>43</v>
      </c>
      <c r="G14" s="44"/>
      <c r="H14" s="45"/>
      <c r="I14" s="41"/>
      <c r="J14" s="41"/>
      <c r="K14" s="41"/>
      <c r="L14" s="41"/>
      <c r="M14" s="41"/>
      <c r="N14" s="46"/>
      <c r="O14" s="25"/>
      <c r="P14" s="33"/>
      <c r="Q14" s="33"/>
      <c r="R14" s="33"/>
      <c r="S14" s="33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2015</v>
      </c>
      <c r="C15" s="33" t="s">
        <v>59</v>
      </c>
      <c r="D15" s="47" t="s">
        <v>46</v>
      </c>
      <c r="E15" s="33">
        <v>5</v>
      </c>
      <c r="F15" s="33">
        <v>0</v>
      </c>
      <c r="G15" s="33">
        <v>1</v>
      </c>
      <c r="H15" s="33">
        <v>0</v>
      </c>
      <c r="I15" s="33">
        <v>7</v>
      </c>
      <c r="J15" s="33">
        <v>5</v>
      </c>
      <c r="K15" s="33">
        <v>1</v>
      </c>
      <c r="L15" s="33">
        <v>0</v>
      </c>
      <c r="M15" s="33">
        <v>1</v>
      </c>
      <c r="N15" s="48">
        <v>0.31809999999999999</v>
      </c>
      <c r="O15" s="99">
        <v>22</v>
      </c>
      <c r="P15" s="33">
        <v>2</v>
      </c>
      <c r="Q15" s="33">
        <v>0</v>
      </c>
      <c r="R15" s="33">
        <v>0</v>
      </c>
      <c r="S15" s="33">
        <v>0</v>
      </c>
      <c r="T15" s="33">
        <v>3</v>
      </c>
      <c r="U15" s="34"/>
      <c r="V15" s="34"/>
      <c r="W15" s="34"/>
      <c r="X15" s="34"/>
      <c r="Y15" s="34"/>
      <c r="Z15" s="33"/>
      <c r="AA15" s="33"/>
      <c r="AB15" s="33">
        <v>1</v>
      </c>
      <c r="AC15" s="33"/>
      <c r="AD15" s="33">
        <v>1</v>
      </c>
      <c r="AE15" s="33"/>
      <c r="AF15" s="14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>
        <v>2016</v>
      </c>
      <c r="C16" s="41"/>
      <c r="D16" s="42" t="s">
        <v>69</v>
      </c>
      <c r="E16" s="41"/>
      <c r="F16" s="43" t="s">
        <v>43</v>
      </c>
      <c r="G16" s="44"/>
      <c r="H16" s="45"/>
      <c r="I16" s="41"/>
      <c r="J16" s="41"/>
      <c r="K16" s="41"/>
      <c r="L16" s="41"/>
      <c r="M16" s="41"/>
      <c r="N16" s="46"/>
      <c r="O16" s="25"/>
      <c r="P16" s="33"/>
      <c r="Q16" s="33"/>
      <c r="R16" s="33"/>
      <c r="S16" s="33"/>
      <c r="T16" s="33"/>
      <c r="U16" s="34"/>
      <c r="V16" s="34"/>
      <c r="W16" s="34"/>
      <c r="X16" s="34"/>
      <c r="Y16" s="34"/>
      <c r="Z16" s="33"/>
      <c r="AA16" s="33"/>
      <c r="AB16" s="33"/>
      <c r="AC16" s="33"/>
      <c r="AD16" s="33"/>
      <c r="AE16" s="33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3">
        <v>2016</v>
      </c>
      <c r="C17" s="33"/>
      <c r="D17" s="47" t="s">
        <v>46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8"/>
      <c r="O17" s="99"/>
      <c r="P17" s="33"/>
      <c r="Q17" s="33"/>
      <c r="R17" s="33"/>
      <c r="S17" s="33"/>
      <c r="T17" s="33"/>
      <c r="U17" s="34"/>
      <c r="V17" s="34"/>
      <c r="W17" s="34"/>
      <c r="X17" s="34"/>
      <c r="Y17" s="34"/>
      <c r="Z17" s="33"/>
      <c r="AA17" s="33"/>
      <c r="AB17" s="33">
        <v>1</v>
      </c>
      <c r="AC17" s="33"/>
      <c r="AD17" s="33"/>
      <c r="AE17" s="33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61</v>
      </c>
      <c r="F18" s="19">
        <f t="shared" si="0"/>
        <v>1</v>
      </c>
      <c r="G18" s="19">
        <f t="shared" si="0"/>
        <v>16</v>
      </c>
      <c r="H18" s="19">
        <f t="shared" si="0"/>
        <v>27</v>
      </c>
      <c r="I18" s="19">
        <f t="shared" si="0"/>
        <v>135</v>
      </c>
      <c r="J18" s="19">
        <f t="shared" si="0"/>
        <v>59</v>
      </c>
      <c r="K18" s="19">
        <f t="shared" si="0"/>
        <v>29</v>
      </c>
      <c r="L18" s="19">
        <f t="shared" si="0"/>
        <v>30</v>
      </c>
      <c r="M18" s="19">
        <f t="shared" si="0"/>
        <v>17</v>
      </c>
      <c r="N18" s="49">
        <f>PRODUCT(I18/O18)</f>
        <v>0.4193839741805811</v>
      </c>
      <c r="O18" s="50">
        <f>SUM(O7:O17)</f>
        <v>321.90071226200649</v>
      </c>
      <c r="P18" s="19">
        <f t="shared" ref="P18:AE18" si="1">SUM(P4:P17)</f>
        <v>16</v>
      </c>
      <c r="Q18" s="19">
        <f t="shared" si="1"/>
        <v>0</v>
      </c>
      <c r="R18" s="19">
        <f t="shared" si="1"/>
        <v>0</v>
      </c>
      <c r="S18" s="19">
        <f t="shared" si="1"/>
        <v>5</v>
      </c>
      <c r="T18" s="19">
        <f t="shared" si="1"/>
        <v>18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2</v>
      </c>
      <c r="AC18" s="19">
        <f t="shared" si="1"/>
        <v>0</v>
      </c>
      <c r="AD18" s="19">
        <f t="shared" si="1"/>
        <v>2</v>
      </c>
      <c r="AE18" s="19">
        <f t="shared" si="1"/>
        <v>1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2</v>
      </c>
      <c r="C19" s="51"/>
      <c r="D19" s="52">
        <f>SUM(F18:H18)+((I18-F18-G18)/3)+(E18/3)+(Z18*25)+(AA18*25)+(AB18*10)+(AC18*25)+(AD18*20)+(AE18*15)-20</f>
        <v>158.66666666666669</v>
      </c>
      <c r="E19" s="1"/>
      <c r="F19" s="1"/>
      <c r="G19" s="1"/>
      <c r="H19" s="1"/>
      <c r="I19" s="1"/>
      <c r="J19" s="1"/>
      <c r="K19" s="1"/>
      <c r="L19" s="1"/>
      <c r="M19" s="1"/>
      <c r="N19" s="5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54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3"/>
      <c r="O20" s="55"/>
      <c r="P20" s="1"/>
      <c r="Q20" s="56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57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58"/>
      <c r="D21" s="58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9" t="s">
        <v>38</v>
      </c>
      <c r="O21" s="25"/>
      <c r="P21" s="59" t="s">
        <v>33</v>
      </c>
      <c r="Q21" s="13"/>
      <c r="R21" s="13"/>
      <c r="S21" s="13"/>
      <c r="T21" s="60"/>
      <c r="U21" s="60"/>
      <c r="V21" s="60"/>
      <c r="W21" s="60"/>
      <c r="X21" s="60"/>
      <c r="Y21" s="13"/>
      <c r="Z21" s="13"/>
      <c r="AA21" s="13"/>
      <c r="AB21" s="12"/>
      <c r="AC21" s="13"/>
      <c r="AD21" s="13"/>
      <c r="AE21" s="13"/>
      <c r="AF21" s="6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17</v>
      </c>
      <c r="C22" s="13"/>
      <c r="D22" s="62"/>
      <c r="E22" s="33">
        <f>PRODUCT(E18)</f>
        <v>61</v>
      </c>
      <c r="F22" s="33">
        <f>PRODUCT(F18)</f>
        <v>1</v>
      </c>
      <c r="G22" s="33">
        <f>PRODUCT(G18)</f>
        <v>16</v>
      </c>
      <c r="H22" s="33">
        <f>PRODUCT(H18)</f>
        <v>27</v>
      </c>
      <c r="I22" s="33">
        <f>PRODUCT(I18)</f>
        <v>135</v>
      </c>
      <c r="J22" s="1"/>
      <c r="K22" s="63">
        <f>PRODUCT((F22+G22)/E22)</f>
        <v>0.27868852459016391</v>
      </c>
      <c r="L22" s="63">
        <f>PRODUCT(H22/E22)</f>
        <v>0.44262295081967212</v>
      </c>
      <c r="M22" s="63">
        <f>PRODUCT(I22/E22)</f>
        <v>2.2131147540983607</v>
      </c>
      <c r="N22" s="48">
        <f>PRODUCT(N18)</f>
        <v>0.4193839741805811</v>
      </c>
      <c r="O22" s="25">
        <f>PRODUCT(O18)</f>
        <v>321.90071226200649</v>
      </c>
      <c r="P22" s="64" t="s">
        <v>34</v>
      </c>
      <c r="Q22" s="65"/>
      <c r="R22" s="65"/>
      <c r="S22" s="66" t="s">
        <v>53</v>
      </c>
      <c r="T22" s="66"/>
      <c r="U22" s="66"/>
      <c r="V22" s="66"/>
      <c r="W22" s="66"/>
      <c r="X22" s="66"/>
      <c r="Y22" s="66"/>
      <c r="Z22" s="66"/>
      <c r="AA22" s="66"/>
      <c r="AB22" s="67"/>
      <c r="AC22" s="66"/>
      <c r="AD22" s="68" t="s">
        <v>39</v>
      </c>
      <c r="AE22" s="68"/>
      <c r="AF22" s="69" t="s">
        <v>54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70" t="s">
        <v>18</v>
      </c>
      <c r="C23" s="71"/>
      <c r="D23" s="72"/>
      <c r="E23" s="33">
        <f>PRODUCT(P18)</f>
        <v>16</v>
      </c>
      <c r="F23" s="33">
        <f>PRODUCT(Q18)</f>
        <v>0</v>
      </c>
      <c r="G23" s="33">
        <f>PRODUCT(R18)</f>
        <v>0</v>
      </c>
      <c r="H23" s="33">
        <f>PRODUCT(S18)</f>
        <v>5</v>
      </c>
      <c r="I23" s="33">
        <f>PRODUCT(T18)</f>
        <v>18</v>
      </c>
      <c r="J23" s="1"/>
      <c r="K23" s="63">
        <f>PRODUCT((F23+G23)/E23)</f>
        <v>0</v>
      </c>
      <c r="L23" s="63">
        <f>PRODUCT(H23/E23)</f>
        <v>0.3125</v>
      </c>
      <c r="M23" s="63">
        <f>PRODUCT(I23/E23)</f>
        <v>1.125</v>
      </c>
      <c r="N23" s="48">
        <f>PRODUCT(I23/O23)</f>
        <v>0.33962264150943394</v>
      </c>
      <c r="O23" s="25">
        <v>53</v>
      </c>
      <c r="P23" s="73" t="s">
        <v>35</v>
      </c>
      <c r="Q23" s="74"/>
      <c r="R23" s="74"/>
      <c r="S23" s="75" t="s">
        <v>55</v>
      </c>
      <c r="T23" s="75"/>
      <c r="U23" s="75"/>
      <c r="V23" s="75"/>
      <c r="W23" s="75"/>
      <c r="X23" s="75"/>
      <c r="Y23" s="75"/>
      <c r="Z23" s="75"/>
      <c r="AA23" s="75"/>
      <c r="AB23" s="76"/>
      <c r="AC23" s="75"/>
      <c r="AD23" s="77" t="s">
        <v>56</v>
      </c>
      <c r="AE23" s="77"/>
      <c r="AF23" s="78" t="s">
        <v>57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9" t="s">
        <v>19</v>
      </c>
      <c r="C24" s="80"/>
      <c r="D24" s="81"/>
      <c r="E24" s="34"/>
      <c r="F24" s="34"/>
      <c r="G24" s="34"/>
      <c r="H24" s="34"/>
      <c r="I24" s="34"/>
      <c r="J24" s="1"/>
      <c r="K24" s="82"/>
      <c r="L24" s="82"/>
      <c r="M24" s="82"/>
      <c r="N24" s="83"/>
      <c r="O24" s="25">
        <v>0</v>
      </c>
      <c r="P24" s="73" t="s">
        <v>36</v>
      </c>
      <c r="Q24" s="74"/>
      <c r="R24" s="74"/>
      <c r="S24" s="75" t="s">
        <v>53</v>
      </c>
      <c r="T24" s="75"/>
      <c r="U24" s="75"/>
      <c r="V24" s="75"/>
      <c r="W24" s="75"/>
      <c r="X24" s="75"/>
      <c r="Y24" s="75"/>
      <c r="Z24" s="75"/>
      <c r="AA24" s="75"/>
      <c r="AB24" s="76"/>
      <c r="AC24" s="75"/>
      <c r="AD24" s="77" t="s">
        <v>39</v>
      </c>
      <c r="AE24" s="77"/>
      <c r="AF24" s="78" t="s">
        <v>54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84" t="s">
        <v>20</v>
      </c>
      <c r="C25" s="85"/>
      <c r="D25" s="86"/>
      <c r="E25" s="19">
        <f>SUM(E22:E24)</f>
        <v>77</v>
      </c>
      <c r="F25" s="19">
        <f>SUM(F22:F24)</f>
        <v>1</v>
      </c>
      <c r="G25" s="19">
        <f>SUM(G22:G24)</f>
        <v>16</v>
      </c>
      <c r="H25" s="19">
        <f>SUM(H22:H24)</f>
        <v>32</v>
      </c>
      <c r="I25" s="19">
        <f>SUM(I22:I24)</f>
        <v>153</v>
      </c>
      <c r="J25" s="1"/>
      <c r="K25" s="87">
        <f>PRODUCT((F25+G25)/E25)</f>
        <v>0.22077922077922077</v>
      </c>
      <c r="L25" s="87">
        <f>PRODUCT(H25/E25)</f>
        <v>0.41558441558441561</v>
      </c>
      <c r="M25" s="87">
        <f>PRODUCT(I25/E25)</f>
        <v>1.9870129870129871</v>
      </c>
      <c r="N25" s="49">
        <f>PRODUCT(I25/O25)</f>
        <v>0.408108053668015</v>
      </c>
      <c r="O25" s="25">
        <f>SUM(O22:O24)</f>
        <v>374.90071226200649</v>
      </c>
      <c r="P25" s="88" t="s">
        <v>37</v>
      </c>
      <c r="Q25" s="89"/>
      <c r="R25" s="89"/>
      <c r="S25" s="90" t="s">
        <v>63</v>
      </c>
      <c r="T25" s="90"/>
      <c r="U25" s="90"/>
      <c r="V25" s="90"/>
      <c r="W25" s="90"/>
      <c r="X25" s="90"/>
      <c r="Y25" s="90"/>
      <c r="Z25" s="90"/>
      <c r="AA25" s="90"/>
      <c r="AB25" s="91"/>
      <c r="AC25" s="90"/>
      <c r="AD25" s="92" t="s">
        <v>62</v>
      </c>
      <c r="AE25" s="92"/>
      <c r="AF25" s="93" t="s">
        <v>64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54"/>
      <c r="C26" s="54"/>
      <c r="D26" s="54"/>
      <c r="E26" s="54"/>
      <c r="F26" s="54"/>
      <c r="G26" s="54"/>
      <c r="H26" s="54"/>
      <c r="I26" s="54"/>
      <c r="J26" s="1"/>
      <c r="K26" s="54"/>
      <c r="L26" s="54"/>
      <c r="M26" s="54"/>
      <c r="N26" s="53"/>
      <c r="O26" s="25"/>
      <c r="P26" s="1"/>
      <c r="Q26" s="56"/>
      <c r="R26" s="1"/>
      <c r="S26" s="1"/>
      <c r="T26" s="25"/>
      <c r="U26" s="25"/>
      <c r="V26" s="94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40</v>
      </c>
      <c r="C27" s="1"/>
      <c r="D27" s="1" t="s">
        <v>60</v>
      </c>
      <c r="E27" s="1"/>
      <c r="F27" s="25"/>
      <c r="G27" s="1"/>
      <c r="H27" s="1"/>
      <c r="I27" s="1"/>
      <c r="J27" s="1"/>
      <c r="K27" s="1"/>
      <c r="L27" s="1"/>
      <c r="M27" s="1"/>
      <c r="N27" s="56"/>
      <c r="O27" s="25"/>
      <c r="P27" s="1"/>
      <c r="Q27" s="56"/>
      <c r="R27" s="1"/>
      <c r="S27" s="1"/>
      <c r="T27" s="25"/>
      <c r="U27" s="25"/>
      <c r="V27" s="94"/>
      <c r="W27" s="1"/>
      <c r="X27" s="1"/>
      <c r="Y27" s="1"/>
      <c r="Z27" s="1"/>
      <c r="AA27" s="1"/>
      <c r="AB27" s="25"/>
      <c r="AC27" s="1"/>
      <c r="AD27" s="1"/>
      <c r="AE27" s="1"/>
      <c r="AF27" s="5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50</v>
      </c>
      <c r="E28" s="1"/>
      <c r="F28" s="25"/>
      <c r="G28" s="1"/>
      <c r="H28" s="1"/>
      <c r="I28" s="1"/>
      <c r="J28" s="1"/>
      <c r="K28" s="1"/>
      <c r="L28" s="1"/>
      <c r="M28" s="1"/>
      <c r="N28" s="56"/>
      <c r="O28" s="25"/>
      <c r="P28" s="1"/>
      <c r="Q28" s="56"/>
      <c r="R28" s="1"/>
      <c r="S28" s="1"/>
      <c r="T28" s="25"/>
      <c r="U28" s="25"/>
      <c r="V28" s="94"/>
      <c r="W28" s="1"/>
      <c r="X28" s="1"/>
      <c r="Y28" s="1"/>
      <c r="Z28" s="1"/>
      <c r="AA28" s="1"/>
      <c r="AB28" s="25"/>
      <c r="AC28" s="1"/>
      <c r="AD28" s="1"/>
      <c r="AE28" s="1"/>
      <c r="AF28" s="57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52</v>
      </c>
      <c r="E29" s="1"/>
      <c r="F29" s="25"/>
      <c r="G29" s="1"/>
      <c r="H29" s="1"/>
      <c r="I29" s="1"/>
      <c r="J29" s="1"/>
      <c r="K29" s="1"/>
      <c r="L29" s="1"/>
      <c r="M29" s="1"/>
      <c r="N29" s="56"/>
      <c r="O29" s="25"/>
      <c r="P29" s="1"/>
      <c r="Q29" s="56"/>
      <c r="R29" s="1"/>
      <c r="S29" s="1"/>
      <c r="T29" s="25"/>
      <c r="U29" s="25"/>
      <c r="V29" s="94"/>
      <c r="W29" s="1"/>
      <c r="X29" s="1"/>
      <c r="Y29" s="1"/>
      <c r="Z29" s="1"/>
      <c r="AA29" s="1"/>
      <c r="AB29" s="25"/>
      <c r="AC29" s="1"/>
      <c r="AD29" s="1"/>
      <c r="AE29" s="1"/>
      <c r="AF29" s="5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44</v>
      </c>
      <c r="E30" s="1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94"/>
      <c r="W30" s="1"/>
      <c r="X30" s="1"/>
      <c r="Y30" s="1"/>
      <c r="Z30" s="1"/>
      <c r="AA30" s="1"/>
      <c r="AB30" s="25"/>
      <c r="AC30" s="1"/>
      <c r="AD30" s="1"/>
      <c r="AE30" s="1"/>
      <c r="AF30" s="57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94"/>
      <c r="W31" s="1"/>
      <c r="X31" s="1"/>
      <c r="Y31" s="1"/>
      <c r="Z31" s="1"/>
      <c r="AA31" s="1"/>
      <c r="AB31" s="25"/>
      <c r="AC31" s="1"/>
      <c r="AD31" s="1"/>
      <c r="AE31" s="1"/>
      <c r="AF31" s="57"/>
      <c r="AG31" s="24"/>
      <c r="AH31" s="9"/>
      <c r="AI31" s="9"/>
      <c r="AJ31" s="9"/>
      <c r="AK31" s="9"/>
      <c r="AL31" s="9"/>
    </row>
    <row r="32" spans="1:38" s="95" customFormat="1" ht="15" customHeight="1" x14ac:dyDescent="0.25">
      <c r="A32" s="1"/>
      <c r="B32" s="1"/>
      <c r="C32" s="9"/>
      <c r="D32" s="9" t="s">
        <v>70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57"/>
      <c r="AG32" s="24"/>
      <c r="AH32" s="9"/>
      <c r="AI32" s="9"/>
      <c r="AJ32" s="9"/>
      <c r="AK32" s="9"/>
      <c r="AL32" s="9"/>
    </row>
    <row r="33" spans="1:38" s="9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57"/>
      <c r="AG33" s="24"/>
      <c r="AH33" s="9"/>
      <c r="AI33" s="9"/>
      <c r="AJ33" s="9"/>
      <c r="AK33" s="9"/>
      <c r="AL33" s="9"/>
    </row>
    <row r="34" spans="1:38" s="9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57"/>
      <c r="AG34" s="24"/>
      <c r="AH34" s="9"/>
      <c r="AI34" s="9"/>
      <c r="AJ34" s="9"/>
      <c r="AK34" s="9"/>
      <c r="AL34" s="9"/>
    </row>
    <row r="35" spans="1:38" s="9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57"/>
      <c r="AG35" s="24"/>
      <c r="AH35" s="9"/>
      <c r="AI35" s="9"/>
      <c r="AJ35" s="9"/>
      <c r="AK35" s="9"/>
      <c r="AL35" s="9"/>
    </row>
    <row r="36" spans="1:38" s="9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57"/>
      <c r="AG36" s="24"/>
      <c r="AH36" s="9"/>
      <c r="AI36" s="9"/>
      <c r="AJ36" s="9"/>
      <c r="AK36" s="9"/>
      <c r="AL36" s="9"/>
    </row>
    <row r="37" spans="1:38" s="9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57"/>
      <c r="AG37" s="24"/>
      <c r="AH37" s="9"/>
      <c r="AI37" s="9"/>
      <c r="AJ37" s="9"/>
      <c r="AK37" s="9"/>
      <c r="AL37" s="9"/>
    </row>
    <row r="38" spans="1:38" s="9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57"/>
      <c r="AG38" s="24"/>
      <c r="AH38" s="9"/>
      <c r="AI38" s="9"/>
      <c r="AJ38" s="9"/>
      <c r="AK38" s="9"/>
      <c r="AL38" s="9"/>
    </row>
    <row r="39" spans="1:38" s="9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57"/>
      <c r="AG39" s="24"/>
      <c r="AH39" s="9"/>
      <c r="AI39" s="9"/>
      <c r="AJ39" s="9"/>
      <c r="AK39" s="9"/>
      <c r="AL39" s="9"/>
    </row>
    <row r="40" spans="1:38" s="9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57"/>
      <c r="AG40" s="24"/>
      <c r="AH40" s="9"/>
      <c r="AI40" s="9"/>
      <c r="AJ40" s="9"/>
      <c r="AK40" s="9"/>
      <c r="AL40" s="9"/>
    </row>
    <row r="41" spans="1:38" s="9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57"/>
      <c r="AG41" s="24"/>
      <c r="AH41" s="9"/>
      <c r="AI41" s="9"/>
      <c r="AJ41" s="9"/>
      <c r="AK41" s="9"/>
      <c r="AL41" s="9"/>
    </row>
    <row r="42" spans="1:38" s="9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57"/>
      <c r="AG42" s="24"/>
      <c r="AH42" s="9"/>
      <c r="AI42" s="9"/>
      <c r="AJ42" s="9"/>
      <c r="AK42" s="9"/>
      <c r="AL42" s="9"/>
    </row>
    <row r="43" spans="1:38" s="9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57"/>
      <c r="AG43" s="24"/>
      <c r="AH43" s="9"/>
      <c r="AI43" s="9"/>
      <c r="AJ43" s="9"/>
      <c r="AK43" s="9"/>
      <c r="AL43" s="9"/>
    </row>
    <row r="44" spans="1:38" s="9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57"/>
      <c r="AG44" s="24"/>
      <c r="AH44" s="9"/>
      <c r="AI44" s="9"/>
      <c r="AJ44" s="9"/>
      <c r="AK44" s="9"/>
      <c r="AL44" s="9"/>
    </row>
    <row r="45" spans="1:38" s="9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57"/>
      <c r="AG45" s="24"/>
      <c r="AH45" s="9"/>
      <c r="AI45" s="9"/>
      <c r="AJ45" s="9"/>
      <c r="AK45" s="9"/>
      <c r="AL45" s="9"/>
    </row>
    <row r="46" spans="1:38" s="9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57"/>
      <c r="AG46" s="24"/>
      <c r="AH46" s="9"/>
      <c r="AI46" s="9"/>
      <c r="AJ46" s="9"/>
      <c r="AK46" s="9"/>
      <c r="AL46" s="9"/>
    </row>
    <row r="47" spans="1:38" s="9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57"/>
      <c r="AG47" s="24"/>
      <c r="AH47" s="9"/>
      <c r="AI47" s="9"/>
      <c r="AJ47" s="9"/>
      <c r="AK47" s="9"/>
      <c r="AL47" s="9"/>
    </row>
    <row r="48" spans="1:38" s="9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57"/>
      <c r="AG48" s="24"/>
      <c r="AH48" s="9"/>
      <c r="AI48" s="9"/>
      <c r="AJ48" s="9"/>
      <c r="AK48" s="9"/>
      <c r="AL48" s="9"/>
    </row>
    <row r="49" spans="1:38" s="9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57"/>
      <c r="AG49" s="24"/>
      <c r="AH49" s="9"/>
      <c r="AI49" s="9"/>
      <c r="AJ49" s="9"/>
      <c r="AK49" s="9"/>
      <c r="AL49" s="9"/>
    </row>
    <row r="50" spans="1:38" s="9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57"/>
      <c r="AG50" s="24"/>
      <c r="AH50" s="9"/>
      <c r="AI50" s="9"/>
      <c r="AJ50" s="9"/>
      <c r="AK50" s="9"/>
      <c r="AL50" s="9"/>
    </row>
    <row r="51" spans="1:38" s="9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57"/>
      <c r="AG51" s="24"/>
      <c r="AH51" s="9"/>
      <c r="AI51" s="9"/>
      <c r="AJ51" s="9"/>
      <c r="AK51" s="9"/>
      <c r="AL51" s="9"/>
    </row>
    <row r="52" spans="1:38" s="9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57"/>
      <c r="AG52" s="24"/>
      <c r="AH52" s="9"/>
      <c r="AI52" s="9"/>
      <c r="AJ52" s="9"/>
      <c r="AK52" s="9"/>
      <c r="AL52" s="9"/>
    </row>
    <row r="53" spans="1:38" s="9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57"/>
      <c r="AG53" s="24"/>
      <c r="AH53" s="9"/>
      <c r="AI53" s="9"/>
      <c r="AJ53" s="9"/>
      <c r="AK53" s="9"/>
      <c r="AL53" s="9"/>
    </row>
    <row r="54" spans="1:38" s="9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57"/>
      <c r="AG54" s="24"/>
      <c r="AH54" s="9"/>
      <c r="AI54" s="9"/>
      <c r="AJ54" s="9"/>
      <c r="AK54" s="9"/>
      <c r="AL54" s="9"/>
    </row>
    <row r="55" spans="1:38" s="9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57"/>
      <c r="AG55" s="24"/>
      <c r="AH55" s="9"/>
      <c r="AI55" s="9"/>
      <c r="AJ55" s="9"/>
      <c r="AK55" s="9"/>
      <c r="AL55" s="9"/>
    </row>
    <row r="56" spans="1:38" s="9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57"/>
      <c r="AG56" s="24"/>
      <c r="AH56" s="9"/>
      <c r="AI56" s="9"/>
      <c r="AJ56" s="9"/>
      <c r="AK56" s="9"/>
      <c r="AL56" s="9"/>
    </row>
    <row r="57" spans="1:38" s="9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57"/>
      <c r="AG57" s="24"/>
      <c r="AH57" s="9"/>
      <c r="AI57" s="9"/>
      <c r="AJ57" s="9"/>
      <c r="AK57" s="9"/>
      <c r="AL57" s="9"/>
    </row>
    <row r="58" spans="1:38" s="9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57"/>
      <c r="AG58" s="24"/>
      <c r="AH58" s="9"/>
      <c r="AI58" s="9"/>
      <c r="AJ58" s="9"/>
      <c r="AK58" s="9"/>
      <c r="AL58" s="9"/>
    </row>
    <row r="59" spans="1:38" s="9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57"/>
      <c r="AG59" s="24"/>
      <c r="AH59" s="9"/>
      <c r="AI59" s="9"/>
      <c r="AJ59" s="9"/>
      <c r="AK59" s="9"/>
      <c r="AL59" s="9"/>
    </row>
    <row r="60" spans="1:38" s="9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57"/>
      <c r="AG60" s="24"/>
      <c r="AH60" s="9"/>
      <c r="AI60" s="9"/>
      <c r="AJ60" s="9"/>
      <c r="AK60" s="9"/>
      <c r="AL60" s="9"/>
    </row>
    <row r="61" spans="1:38" s="9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57"/>
      <c r="AG61" s="24"/>
      <c r="AH61" s="9"/>
      <c r="AI61" s="9"/>
      <c r="AJ61" s="9"/>
      <c r="AK61" s="9"/>
      <c r="AL61" s="9"/>
    </row>
    <row r="62" spans="1:38" s="9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57"/>
      <c r="AG62" s="24"/>
      <c r="AH62" s="9"/>
      <c r="AI62" s="9"/>
      <c r="AJ62" s="9"/>
      <c r="AK62" s="9"/>
      <c r="AL62" s="9"/>
    </row>
    <row r="63" spans="1:38" s="9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57"/>
      <c r="AG63" s="24"/>
      <c r="AH63" s="9"/>
      <c r="AI63" s="9"/>
      <c r="AJ63" s="9"/>
      <c r="AK63" s="9"/>
      <c r="AL63" s="9"/>
    </row>
    <row r="64" spans="1:38" s="9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57"/>
      <c r="AG64" s="24"/>
      <c r="AH64" s="9"/>
      <c r="AI64" s="9"/>
      <c r="AJ64" s="9"/>
      <c r="AK64" s="9"/>
      <c r="AL64" s="9"/>
    </row>
    <row r="65" spans="1:38" s="9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57"/>
      <c r="AG65" s="24"/>
      <c r="AH65" s="9"/>
      <c r="AI65" s="9"/>
      <c r="AJ65" s="9"/>
      <c r="AK65" s="9"/>
      <c r="AL65" s="9"/>
    </row>
    <row r="66" spans="1:38" s="9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57"/>
      <c r="AG66" s="24"/>
      <c r="AH66" s="9"/>
      <c r="AI66" s="9"/>
      <c r="AJ66" s="9"/>
      <c r="AK66" s="9"/>
      <c r="AL66" s="9"/>
    </row>
    <row r="67" spans="1:38" s="9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57"/>
      <c r="AG67" s="24"/>
      <c r="AH67" s="9"/>
      <c r="AI67" s="9"/>
      <c r="AJ67" s="9"/>
      <c r="AK67" s="9"/>
      <c r="AL67" s="9"/>
    </row>
    <row r="68" spans="1:38" s="9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57"/>
      <c r="AG68" s="24"/>
      <c r="AH68" s="9"/>
      <c r="AI68" s="9"/>
      <c r="AJ68" s="9"/>
      <c r="AK68" s="9"/>
      <c r="AL68" s="9"/>
    </row>
    <row r="69" spans="1:38" s="9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57"/>
      <c r="AG69" s="24"/>
      <c r="AH69" s="9"/>
      <c r="AI69" s="9"/>
      <c r="AJ69" s="9"/>
      <c r="AK69" s="9"/>
      <c r="AL69" s="9"/>
    </row>
    <row r="70" spans="1:38" s="9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57"/>
      <c r="AG70" s="24"/>
      <c r="AH70" s="9"/>
      <c r="AI70" s="9"/>
      <c r="AJ70" s="9"/>
      <c r="AK70" s="9"/>
      <c r="AL70" s="9"/>
    </row>
    <row r="71" spans="1:38" s="9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57"/>
      <c r="AG71" s="24"/>
      <c r="AH71" s="9"/>
      <c r="AI71" s="9"/>
      <c r="AJ71" s="9"/>
      <c r="AK71" s="9"/>
      <c r="AL71" s="9"/>
    </row>
    <row r="72" spans="1:38" s="9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57"/>
      <c r="AG72" s="24"/>
      <c r="AH72" s="9"/>
      <c r="AI72" s="9"/>
      <c r="AJ72" s="9"/>
      <c r="AK72" s="9"/>
      <c r="AL72" s="9"/>
    </row>
    <row r="73" spans="1:38" s="9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57"/>
      <c r="AG73" s="24"/>
      <c r="AH73" s="9"/>
      <c r="AI73" s="9"/>
      <c r="AJ73" s="9"/>
      <c r="AK73" s="9"/>
      <c r="AL73" s="9"/>
    </row>
    <row r="74" spans="1:38" s="9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57"/>
      <c r="AG74" s="24"/>
      <c r="AH74" s="9"/>
      <c r="AI74" s="9"/>
      <c r="AJ74" s="9"/>
      <c r="AK74" s="9"/>
      <c r="AL74" s="9"/>
    </row>
    <row r="75" spans="1:38" s="9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57"/>
      <c r="AG75" s="24"/>
      <c r="AH75" s="9"/>
      <c r="AI75" s="9"/>
      <c r="AJ75" s="9"/>
      <c r="AK75" s="9"/>
      <c r="AL75" s="9"/>
    </row>
    <row r="76" spans="1:38" s="9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57"/>
      <c r="AG76" s="24"/>
      <c r="AH76" s="9"/>
      <c r="AI76" s="9"/>
      <c r="AJ76" s="9"/>
      <c r="AK76" s="9"/>
      <c r="AL76" s="9"/>
    </row>
    <row r="77" spans="1:38" s="9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57"/>
      <c r="AG77" s="24"/>
      <c r="AH77" s="9"/>
      <c r="AI77" s="9"/>
      <c r="AJ77" s="9"/>
      <c r="AK77" s="9"/>
      <c r="AL77" s="9"/>
    </row>
    <row r="78" spans="1:38" s="9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57"/>
      <c r="AG78" s="24"/>
      <c r="AH78" s="9"/>
      <c r="AI78" s="9"/>
      <c r="AJ78" s="9"/>
      <c r="AK78" s="9"/>
      <c r="AL78" s="9"/>
    </row>
    <row r="79" spans="1:38" s="9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57"/>
      <c r="AG79" s="24"/>
      <c r="AH79" s="9"/>
      <c r="AI79" s="9"/>
      <c r="AJ79" s="9"/>
      <c r="AK79" s="9"/>
      <c r="AL79" s="9"/>
    </row>
    <row r="80" spans="1:38" s="9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57"/>
      <c r="AG80" s="24"/>
      <c r="AH80" s="9"/>
      <c r="AI80" s="9"/>
      <c r="AJ80" s="9"/>
      <c r="AK80" s="9"/>
      <c r="AL80" s="9"/>
    </row>
    <row r="81" spans="1:38" s="9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57"/>
      <c r="AG81" s="24"/>
      <c r="AH81" s="9"/>
      <c r="AI81" s="9"/>
      <c r="AJ81" s="9"/>
      <c r="AK81" s="9"/>
      <c r="AL81" s="9"/>
    </row>
    <row r="82" spans="1:38" s="9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57"/>
      <c r="AG82" s="24"/>
      <c r="AH82" s="9"/>
      <c r="AI82" s="9"/>
      <c r="AJ82" s="9"/>
      <c r="AK82" s="9"/>
      <c r="AL82" s="9"/>
    </row>
    <row r="83" spans="1:38" s="9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57"/>
      <c r="AG83" s="24"/>
      <c r="AH83" s="9"/>
      <c r="AI83" s="9"/>
      <c r="AJ83" s="9"/>
      <c r="AK83" s="9"/>
      <c r="AL83" s="9"/>
    </row>
    <row r="84" spans="1:38" s="9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57"/>
      <c r="AG84" s="24"/>
      <c r="AH84" s="9"/>
      <c r="AI84" s="9"/>
      <c r="AJ84" s="9"/>
      <c r="AK84" s="9"/>
      <c r="AL84" s="9"/>
    </row>
    <row r="85" spans="1:38" s="9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57"/>
      <c r="AG85" s="24"/>
      <c r="AH85" s="9"/>
      <c r="AI85" s="9"/>
      <c r="AJ85" s="9"/>
      <c r="AK85" s="9"/>
      <c r="AL85" s="9"/>
    </row>
    <row r="86" spans="1:38" s="9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57"/>
      <c r="AG86" s="24"/>
      <c r="AH86" s="9"/>
      <c r="AI86" s="9"/>
      <c r="AJ86" s="9"/>
      <c r="AK86" s="9"/>
      <c r="AL86" s="9"/>
    </row>
    <row r="87" spans="1:38" s="9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57"/>
      <c r="AG87" s="24"/>
      <c r="AH87" s="9"/>
      <c r="AI87" s="9"/>
      <c r="AJ87" s="9"/>
      <c r="AK87" s="9"/>
      <c r="AL87" s="9"/>
    </row>
    <row r="88" spans="1:38" s="9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57"/>
      <c r="AG88" s="24"/>
      <c r="AH88" s="9"/>
      <c r="AI88" s="9"/>
      <c r="AJ88" s="9"/>
      <c r="AK88" s="9"/>
      <c r="AL88" s="9"/>
    </row>
    <row r="89" spans="1:38" s="9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57"/>
      <c r="AG89" s="24"/>
      <c r="AH89" s="9"/>
      <c r="AI89" s="9"/>
      <c r="AJ89" s="9"/>
      <c r="AK89" s="9"/>
      <c r="AL89" s="9"/>
    </row>
    <row r="90" spans="1:38" s="9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57"/>
      <c r="AG90" s="24"/>
      <c r="AH90" s="9"/>
      <c r="AI90" s="9"/>
      <c r="AJ90" s="9"/>
      <c r="AK90" s="9"/>
      <c r="AL90" s="9"/>
    </row>
    <row r="91" spans="1:38" s="9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57"/>
      <c r="AG91" s="24"/>
      <c r="AH91" s="9"/>
      <c r="AI91" s="9"/>
      <c r="AJ91" s="9"/>
      <c r="AK91" s="9"/>
      <c r="AL91" s="9"/>
    </row>
    <row r="92" spans="1:38" s="9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57"/>
      <c r="AG92" s="24"/>
      <c r="AH92" s="9"/>
      <c r="AI92" s="9"/>
      <c r="AJ92" s="9"/>
      <c r="AK92" s="9"/>
      <c r="AL92" s="9"/>
    </row>
    <row r="93" spans="1:38" s="9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57"/>
      <c r="AG93" s="24"/>
      <c r="AH93" s="9"/>
      <c r="AI93" s="9"/>
      <c r="AJ93" s="9"/>
      <c r="AK93" s="9"/>
      <c r="AL93" s="9"/>
    </row>
    <row r="94" spans="1:38" s="9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57"/>
      <c r="AG94" s="24"/>
      <c r="AH94" s="9"/>
      <c r="AI94" s="9"/>
      <c r="AJ94" s="9"/>
      <c r="AK94" s="9"/>
      <c r="AL94" s="9"/>
    </row>
    <row r="95" spans="1:38" s="9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57"/>
      <c r="AG95" s="24"/>
      <c r="AH95" s="9"/>
      <c r="AI95" s="9"/>
      <c r="AJ95" s="9"/>
      <c r="AK95" s="9"/>
      <c r="AL95" s="9"/>
    </row>
    <row r="96" spans="1:38" s="9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57"/>
      <c r="AG96" s="24"/>
      <c r="AH96" s="9"/>
      <c r="AI96" s="9"/>
      <c r="AJ96" s="9"/>
      <c r="AK96" s="9"/>
      <c r="AL96" s="9"/>
    </row>
    <row r="97" spans="1:38" s="9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57"/>
      <c r="AG97" s="24"/>
      <c r="AH97" s="9"/>
      <c r="AI97" s="9"/>
      <c r="AJ97" s="9"/>
      <c r="AK97" s="9"/>
      <c r="AL97" s="9"/>
    </row>
    <row r="98" spans="1:38" s="9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57"/>
      <c r="AG98" s="24"/>
      <c r="AH98" s="9"/>
      <c r="AI98" s="9"/>
      <c r="AJ98" s="9"/>
      <c r="AK98" s="9"/>
      <c r="AL98" s="9"/>
    </row>
    <row r="99" spans="1:38" s="9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57"/>
      <c r="AG99" s="24"/>
      <c r="AH99" s="9"/>
      <c r="AI99" s="9"/>
      <c r="AJ99" s="9"/>
      <c r="AK99" s="9"/>
      <c r="AL99" s="9"/>
    </row>
    <row r="100" spans="1:38" s="9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57"/>
      <c r="AG100" s="24"/>
      <c r="AH100" s="9"/>
      <c r="AI100" s="9"/>
      <c r="AJ100" s="9"/>
      <c r="AK100" s="9"/>
      <c r="AL100" s="9"/>
    </row>
    <row r="101" spans="1:38" s="9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25"/>
      <c r="AC101" s="1"/>
      <c r="AD101" s="1"/>
      <c r="AE101" s="1"/>
      <c r="AF101" s="57"/>
      <c r="AG101" s="24"/>
      <c r="AH101" s="9"/>
      <c r="AI101" s="9"/>
      <c r="AJ101" s="9"/>
      <c r="AK101" s="9"/>
      <c r="AL101" s="9"/>
    </row>
    <row r="102" spans="1:38" s="95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25"/>
      <c r="AC102" s="1"/>
      <c r="AD102" s="1"/>
      <c r="AE102" s="1"/>
      <c r="AF102" s="57"/>
      <c r="AG102" s="24"/>
      <c r="AH102" s="9"/>
      <c r="AI102" s="9"/>
      <c r="AJ102" s="9"/>
      <c r="AK102" s="9"/>
      <c r="AL102" s="9"/>
    </row>
    <row r="103" spans="1:38" s="95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25"/>
      <c r="AC103" s="1"/>
      <c r="AD103" s="1"/>
      <c r="AE103" s="1"/>
      <c r="AF103" s="57"/>
      <c r="AG103" s="24"/>
      <c r="AH103" s="9"/>
      <c r="AI103" s="9"/>
      <c r="AJ103" s="9"/>
      <c r="AK103" s="9"/>
      <c r="AL103" s="9"/>
    </row>
    <row r="104" spans="1:38" s="95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25"/>
      <c r="AC104" s="1"/>
      <c r="AD104" s="1"/>
      <c r="AE104" s="1"/>
      <c r="AF104" s="57"/>
      <c r="AG104" s="24"/>
      <c r="AH104" s="9"/>
      <c r="AI104" s="9"/>
      <c r="AJ104" s="9"/>
      <c r="AK104" s="9"/>
      <c r="AL104" s="9"/>
    </row>
    <row r="105" spans="1:38" s="95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25"/>
      <c r="AC105" s="1"/>
      <c r="AD105" s="1"/>
      <c r="AE105" s="1"/>
      <c r="AF105" s="57"/>
      <c r="AG105" s="24"/>
      <c r="AH105" s="9"/>
      <c r="AI105" s="9"/>
      <c r="AJ105" s="9"/>
      <c r="AK105" s="9"/>
      <c r="AL105" s="9"/>
    </row>
    <row r="106" spans="1:38" s="95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25"/>
      <c r="AC106" s="1"/>
      <c r="AD106" s="1"/>
      <c r="AE106" s="1"/>
      <c r="AF106" s="57"/>
      <c r="AG106" s="24"/>
      <c r="AH106" s="9"/>
      <c r="AI106" s="9"/>
      <c r="AJ106" s="9"/>
      <c r="AK106" s="9"/>
      <c r="AL106" s="9"/>
    </row>
    <row r="107" spans="1:38" s="95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25"/>
      <c r="AC107" s="1"/>
      <c r="AD107" s="1"/>
      <c r="AE107" s="1"/>
      <c r="AF107" s="57"/>
      <c r="AG107" s="24"/>
      <c r="AH107" s="9"/>
      <c r="AI107" s="9"/>
      <c r="AJ107" s="9"/>
      <c r="AK107" s="9"/>
      <c r="AL107" s="9"/>
    </row>
    <row r="108" spans="1:38" s="95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25"/>
      <c r="AC108" s="1"/>
      <c r="AD108" s="1"/>
      <c r="AE108" s="1"/>
      <c r="AF108" s="57"/>
      <c r="AG108" s="24"/>
      <c r="AH108" s="9"/>
      <c r="AI108" s="9"/>
      <c r="AJ108" s="9"/>
      <c r="AK108" s="9"/>
      <c r="AL108" s="9"/>
    </row>
    <row r="109" spans="1:38" s="95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25"/>
      <c r="AC109" s="1"/>
      <c r="AD109" s="1"/>
      <c r="AE109" s="1"/>
      <c r="AF109" s="57"/>
      <c r="AG109" s="24"/>
      <c r="AH109" s="9"/>
      <c r="AI109" s="9"/>
      <c r="AJ109" s="9"/>
      <c r="AK109" s="9"/>
      <c r="AL109" s="9"/>
    </row>
    <row r="110" spans="1:38" s="95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25"/>
      <c r="AC110" s="1"/>
      <c r="AD110" s="1"/>
      <c r="AE110" s="1"/>
      <c r="AF110" s="57"/>
      <c r="AG110" s="24"/>
      <c r="AH110" s="9"/>
      <c r="AI110" s="9"/>
      <c r="AJ110" s="9"/>
      <c r="AK110" s="9"/>
      <c r="AL110" s="9"/>
    </row>
    <row r="111" spans="1:38" s="95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25"/>
      <c r="AC111" s="1"/>
      <c r="AD111" s="1"/>
      <c r="AE111" s="1"/>
      <c r="AF111" s="57"/>
      <c r="AG111" s="24"/>
      <c r="AH111" s="9"/>
      <c r="AI111" s="9"/>
      <c r="AJ111" s="9"/>
      <c r="AK111" s="9"/>
      <c r="AL111" s="9"/>
    </row>
    <row r="112" spans="1:38" s="95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25"/>
      <c r="AC112" s="1"/>
      <c r="AD112" s="1"/>
      <c r="AE112" s="1"/>
      <c r="AF112" s="57"/>
      <c r="AG112" s="24"/>
      <c r="AH112" s="9"/>
      <c r="AI112" s="9"/>
      <c r="AJ112" s="9"/>
      <c r="AK112" s="9"/>
      <c r="AL112" s="9"/>
    </row>
    <row r="113" spans="1:38" s="95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25"/>
      <c r="AC113" s="1"/>
      <c r="AD113" s="1"/>
      <c r="AE113" s="1"/>
      <c r="AF113" s="57"/>
      <c r="AG113" s="24"/>
      <c r="AH113" s="9"/>
      <c r="AI113" s="9"/>
      <c r="AJ113" s="9"/>
      <c r="AK113" s="9"/>
      <c r="AL113" s="9"/>
    </row>
    <row r="114" spans="1:38" s="95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25"/>
      <c r="AC114" s="1"/>
      <c r="AD114" s="1"/>
      <c r="AE114" s="1"/>
      <c r="AF114" s="57"/>
      <c r="AG114" s="24"/>
      <c r="AH114" s="9"/>
      <c r="AI114" s="9"/>
      <c r="AJ114" s="9"/>
      <c r="AK114" s="9"/>
      <c r="AL114" s="9"/>
    </row>
    <row r="115" spans="1:38" s="95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25"/>
      <c r="AC115" s="1"/>
      <c r="AD115" s="1"/>
      <c r="AE115" s="1"/>
      <c r="AF115" s="57"/>
      <c r="AG115" s="24"/>
      <c r="AH115" s="9"/>
      <c r="AI115" s="9"/>
      <c r="AJ115" s="9"/>
      <c r="AK115" s="9"/>
      <c r="AL115" s="9"/>
    </row>
    <row r="116" spans="1:38" s="95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25"/>
      <c r="AC116" s="1"/>
      <c r="AD116" s="1"/>
      <c r="AE116" s="1"/>
      <c r="AF116" s="57"/>
      <c r="AG116" s="24"/>
      <c r="AH116" s="9"/>
      <c r="AI116" s="9"/>
      <c r="AJ116" s="9"/>
      <c r="AK116" s="9"/>
      <c r="AL116" s="9"/>
    </row>
    <row r="117" spans="1:38" s="95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25"/>
      <c r="AC117" s="1"/>
      <c r="AD117" s="1"/>
      <c r="AE117" s="1"/>
      <c r="AF117" s="57"/>
      <c r="AG117" s="24"/>
      <c r="AH117" s="9"/>
      <c r="AI117" s="9"/>
      <c r="AJ117" s="9"/>
      <c r="AK117" s="9"/>
      <c r="AL117" s="9"/>
    </row>
    <row r="118" spans="1:38" s="95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25"/>
      <c r="AC118" s="1"/>
      <c r="AD118" s="1"/>
      <c r="AE118" s="1"/>
      <c r="AF118" s="57"/>
      <c r="AG118" s="24"/>
      <c r="AH118" s="9"/>
      <c r="AI118" s="9"/>
      <c r="AJ118" s="9"/>
      <c r="AK118" s="9"/>
      <c r="AL118" s="9"/>
    </row>
    <row r="119" spans="1:38" s="95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25"/>
      <c r="AC119" s="1"/>
      <c r="AD119" s="1"/>
      <c r="AE119" s="1"/>
      <c r="AF119" s="57"/>
      <c r="AG119" s="24"/>
      <c r="AH119" s="9"/>
      <c r="AI119" s="9"/>
      <c r="AJ119" s="9"/>
      <c r="AK119" s="9"/>
      <c r="AL119" s="9"/>
    </row>
    <row r="120" spans="1:38" s="95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25"/>
      <c r="AC120" s="1"/>
      <c r="AD120" s="1"/>
      <c r="AE120" s="1"/>
      <c r="AF120" s="57"/>
      <c r="AG120" s="24"/>
      <c r="AH120" s="9"/>
      <c r="AI120" s="9"/>
      <c r="AJ120" s="9"/>
      <c r="AK120" s="9"/>
      <c r="AL120" s="9"/>
    </row>
    <row r="121" spans="1:38" s="95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25"/>
      <c r="AC121" s="1"/>
      <c r="AD121" s="1"/>
      <c r="AE121" s="1"/>
      <c r="AF121" s="57"/>
      <c r="AG121" s="24"/>
      <c r="AH121" s="9"/>
      <c r="AI121" s="9"/>
      <c r="AJ121" s="9"/>
      <c r="AK121" s="9"/>
      <c r="AL121" s="9"/>
    </row>
    <row r="122" spans="1:38" s="95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25"/>
      <c r="AC122" s="1"/>
      <c r="AD122" s="1"/>
      <c r="AE122" s="1"/>
      <c r="AF122" s="57"/>
      <c r="AG122" s="24"/>
      <c r="AH122" s="9"/>
      <c r="AI122" s="9"/>
      <c r="AJ122" s="9"/>
      <c r="AK122" s="9"/>
      <c r="AL122" s="9"/>
    </row>
    <row r="123" spans="1:38" s="95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25"/>
      <c r="AC123" s="1"/>
      <c r="AD123" s="1"/>
      <c r="AE123" s="1"/>
      <c r="AF123" s="57"/>
      <c r="AG123" s="24"/>
      <c r="AH123" s="9"/>
      <c r="AI123" s="9"/>
      <c r="AJ123" s="9"/>
      <c r="AK123" s="9"/>
      <c r="AL123" s="9"/>
    </row>
    <row r="124" spans="1:38" s="95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25"/>
      <c r="AC124" s="1"/>
      <c r="AD124" s="1"/>
      <c r="AE124" s="1"/>
      <c r="AF124" s="57"/>
      <c r="AG124" s="24"/>
      <c r="AH124" s="9"/>
      <c r="AI124" s="9"/>
      <c r="AJ124" s="9"/>
      <c r="AK124" s="9"/>
      <c r="AL124" s="9"/>
    </row>
    <row r="125" spans="1:38" s="95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25"/>
      <c r="AC125" s="1"/>
      <c r="AD125" s="1"/>
      <c r="AE125" s="1"/>
      <c r="AF125" s="57"/>
      <c r="AG125" s="24"/>
      <c r="AH125" s="9"/>
      <c r="AI125" s="9"/>
      <c r="AJ125" s="9"/>
      <c r="AK125" s="9"/>
      <c r="AL125" s="9"/>
    </row>
    <row r="126" spans="1:38" s="95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25"/>
      <c r="AC126" s="1"/>
      <c r="AD126" s="1"/>
      <c r="AE126" s="1"/>
      <c r="AF126" s="57"/>
      <c r="AG126" s="24"/>
      <c r="AH126" s="9"/>
      <c r="AI126" s="9"/>
      <c r="AJ126" s="9"/>
      <c r="AK126" s="9"/>
      <c r="AL126" s="9"/>
    </row>
    <row r="127" spans="1:38" s="95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25"/>
      <c r="AC127" s="1"/>
      <c r="AD127" s="1"/>
      <c r="AE127" s="1"/>
      <c r="AF127" s="57"/>
      <c r="AG127" s="24"/>
      <c r="AH127" s="9"/>
      <c r="AI127" s="9"/>
      <c r="AJ127" s="9"/>
      <c r="AK127" s="9"/>
      <c r="AL127" s="9"/>
    </row>
    <row r="128" spans="1:38" s="95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25"/>
      <c r="AC128" s="1"/>
      <c r="AD128" s="1"/>
      <c r="AE128" s="1"/>
      <c r="AF128" s="57"/>
      <c r="AG128" s="24"/>
      <c r="AH128" s="9"/>
      <c r="AI128" s="9"/>
      <c r="AJ128" s="9"/>
      <c r="AK128" s="9"/>
      <c r="AL128" s="9"/>
    </row>
    <row r="129" spans="1:38" s="95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25"/>
      <c r="AC129" s="1"/>
      <c r="AD129" s="1"/>
      <c r="AE129" s="1"/>
      <c r="AF129" s="57"/>
      <c r="AG129" s="24"/>
      <c r="AH129" s="9"/>
      <c r="AI129" s="9"/>
      <c r="AJ129" s="9"/>
      <c r="AK129" s="9"/>
      <c r="AL129" s="9"/>
    </row>
    <row r="130" spans="1:38" s="95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25"/>
      <c r="AC130" s="1"/>
      <c r="AD130" s="1"/>
      <c r="AE130" s="1"/>
      <c r="AF130" s="57"/>
      <c r="AG130" s="24"/>
      <c r="AH130" s="9"/>
      <c r="AI130" s="9"/>
      <c r="AJ130" s="9"/>
      <c r="AK130" s="9"/>
      <c r="AL130" s="9"/>
    </row>
    <row r="131" spans="1:38" s="95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25"/>
      <c r="AC131" s="1"/>
      <c r="AD131" s="1"/>
      <c r="AE131" s="1"/>
      <c r="AF131" s="57"/>
      <c r="AG131" s="24"/>
      <c r="AH131" s="9"/>
      <c r="AI131" s="9"/>
      <c r="AJ131" s="9"/>
      <c r="AK131" s="9"/>
      <c r="AL131" s="9"/>
    </row>
    <row r="132" spans="1:38" s="95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25"/>
      <c r="AC132" s="1"/>
      <c r="AD132" s="1"/>
      <c r="AE132" s="1"/>
      <c r="AF132" s="57"/>
      <c r="AG132" s="24"/>
      <c r="AH132" s="9"/>
      <c r="AI132" s="9"/>
      <c r="AJ132" s="9"/>
      <c r="AK132" s="9"/>
      <c r="AL132" s="9"/>
    </row>
    <row r="133" spans="1:38" s="95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25"/>
      <c r="AC133" s="1"/>
      <c r="AD133" s="1"/>
      <c r="AE133" s="1"/>
      <c r="AF133" s="57"/>
      <c r="AG133" s="24"/>
      <c r="AH133" s="9"/>
      <c r="AI133" s="9"/>
      <c r="AJ133" s="9"/>
      <c r="AK133" s="9"/>
      <c r="AL133" s="9"/>
    </row>
    <row r="134" spans="1:38" s="95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25"/>
      <c r="AC134" s="1"/>
      <c r="AD134" s="1"/>
      <c r="AE134" s="1"/>
      <c r="AF134" s="57"/>
      <c r="AG134" s="24"/>
      <c r="AH134" s="9"/>
      <c r="AI134" s="9"/>
      <c r="AJ134" s="9"/>
      <c r="AK134" s="9"/>
      <c r="AL134" s="9"/>
    </row>
    <row r="135" spans="1:38" s="95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25"/>
      <c r="AC135" s="1"/>
      <c r="AD135" s="1"/>
      <c r="AE135" s="1"/>
      <c r="AF135" s="57"/>
      <c r="AG135" s="24"/>
      <c r="AH135" s="9"/>
      <c r="AI135" s="9"/>
      <c r="AJ135" s="9"/>
      <c r="AK135" s="9"/>
      <c r="AL135" s="9"/>
    </row>
    <row r="136" spans="1:38" s="95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25"/>
      <c r="AC136" s="1"/>
      <c r="AD136" s="1"/>
      <c r="AE136" s="1"/>
      <c r="AF136" s="57"/>
      <c r="AG136" s="24"/>
      <c r="AH136" s="9"/>
      <c r="AI136" s="9"/>
      <c r="AJ136" s="9"/>
      <c r="AK136" s="9"/>
      <c r="AL136" s="9"/>
    </row>
    <row r="137" spans="1:38" s="95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25"/>
      <c r="AC137" s="1"/>
      <c r="AD137" s="1"/>
      <c r="AE137" s="1"/>
      <c r="AF137" s="57"/>
      <c r="AG137" s="24"/>
      <c r="AH137" s="9"/>
      <c r="AI137" s="9"/>
      <c r="AJ137" s="9"/>
      <c r="AK137" s="9"/>
      <c r="AL137" s="9"/>
    </row>
    <row r="138" spans="1:38" s="95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25"/>
      <c r="AC138" s="1"/>
      <c r="AD138" s="1"/>
      <c r="AE138" s="1"/>
      <c r="AF138" s="57"/>
      <c r="AG138" s="24"/>
      <c r="AH138" s="9"/>
      <c r="AI138" s="9"/>
      <c r="AJ138" s="9"/>
      <c r="AK138" s="9"/>
      <c r="AL138" s="9"/>
    </row>
    <row r="139" spans="1:38" s="95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25"/>
      <c r="AC139" s="1"/>
      <c r="AD139" s="1"/>
      <c r="AE139" s="1"/>
      <c r="AF139" s="57"/>
      <c r="AG139" s="24"/>
      <c r="AH139" s="9"/>
      <c r="AI139" s="9"/>
      <c r="AJ139" s="9"/>
      <c r="AK139" s="9"/>
      <c r="AL139" s="9"/>
    </row>
    <row r="140" spans="1:38" s="95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25"/>
      <c r="AC140" s="1"/>
      <c r="AD140" s="1"/>
      <c r="AE140" s="1"/>
      <c r="AF140" s="57"/>
      <c r="AG140" s="24"/>
      <c r="AH140" s="9"/>
      <c r="AI140" s="9"/>
      <c r="AJ140" s="9"/>
      <c r="AK140" s="9"/>
      <c r="AL140" s="9"/>
    </row>
    <row r="141" spans="1:38" s="95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25"/>
      <c r="AC141" s="1"/>
      <c r="AD141" s="1"/>
      <c r="AE141" s="1"/>
      <c r="AF141" s="57"/>
      <c r="AG141" s="24"/>
      <c r="AH141" s="9"/>
      <c r="AI141" s="9"/>
      <c r="AJ141" s="9"/>
      <c r="AK141" s="9"/>
      <c r="AL141" s="9"/>
    </row>
    <row r="142" spans="1:38" s="95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25"/>
      <c r="AC142" s="1"/>
      <c r="AD142" s="1"/>
      <c r="AE142" s="1"/>
      <c r="AF142" s="57"/>
      <c r="AG142" s="24"/>
      <c r="AH142" s="9"/>
      <c r="AI142" s="9"/>
      <c r="AJ142" s="9"/>
      <c r="AK142" s="9"/>
      <c r="AL142" s="9"/>
    </row>
    <row r="143" spans="1:38" s="95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25"/>
      <c r="AC143" s="1"/>
      <c r="AD143" s="1"/>
      <c r="AE143" s="1"/>
      <c r="AF143" s="57"/>
      <c r="AG143" s="24"/>
      <c r="AH143" s="9"/>
      <c r="AI143" s="9"/>
      <c r="AJ143" s="9"/>
      <c r="AK143" s="9"/>
      <c r="AL143" s="9"/>
    </row>
    <row r="144" spans="1:38" s="95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25"/>
      <c r="AC144" s="1"/>
      <c r="AD144" s="1"/>
      <c r="AE144" s="1"/>
      <c r="AF144" s="57"/>
      <c r="AG144" s="24"/>
      <c r="AH144" s="9"/>
      <c r="AI144" s="9"/>
      <c r="AJ144" s="9"/>
      <c r="AK144" s="9"/>
      <c r="AL144" s="9"/>
    </row>
    <row r="145" spans="1:38" s="95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25"/>
      <c r="AC145" s="1"/>
      <c r="AD145" s="1"/>
      <c r="AE145" s="1"/>
      <c r="AF145" s="57"/>
      <c r="AG145" s="24"/>
      <c r="AH145" s="9"/>
      <c r="AI145" s="9"/>
      <c r="AJ145" s="9"/>
      <c r="AK145" s="9"/>
      <c r="AL145" s="9"/>
    </row>
    <row r="146" spans="1:38" s="95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25"/>
      <c r="AC146" s="1"/>
      <c r="AD146" s="1"/>
      <c r="AE146" s="1"/>
      <c r="AF146" s="57"/>
      <c r="AG146" s="24"/>
      <c r="AH146" s="9"/>
      <c r="AI146" s="9"/>
      <c r="AJ146" s="9"/>
      <c r="AK146" s="9"/>
      <c r="AL146" s="9"/>
    </row>
    <row r="147" spans="1:38" s="95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25"/>
      <c r="AC147" s="1"/>
      <c r="AD147" s="1"/>
      <c r="AE147" s="1"/>
      <c r="AF147" s="57"/>
      <c r="AG147" s="24"/>
      <c r="AH147" s="9"/>
      <c r="AI147" s="9"/>
      <c r="AJ147" s="9"/>
      <c r="AK147" s="9"/>
      <c r="AL147" s="9"/>
    </row>
    <row r="148" spans="1:38" s="95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25"/>
      <c r="AC148" s="1"/>
      <c r="AD148" s="1"/>
      <c r="AE148" s="1"/>
      <c r="AF148" s="57"/>
      <c r="AG148" s="24"/>
      <c r="AH148" s="9"/>
      <c r="AI148" s="9"/>
      <c r="AJ148" s="9"/>
      <c r="AK148" s="9"/>
      <c r="AL148" s="9"/>
    </row>
    <row r="149" spans="1:38" s="95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25"/>
      <c r="AC149" s="1"/>
      <c r="AD149" s="1"/>
      <c r="AE149" s="1"/>
      <c r="AF149" s="57"/>
      <c r="AG149" s="24"/>
      <c r="AH149" s="9"/>
      <c r="AI149" s="9"/>
      <c r="AJ149" s="9"/>
      <c r="AK149" s="9"/>
      <c r="AL149" s="9"/>
    </row>
    <row r="150" spans="1:38" s="95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25"/>
      <c r="AC150" s="1"/>
      <c r="AD150" s="1"/>
      <c r="AE150" s="1"/>
      <c r="AF150" s="57"/>
      <c r="AG150" s="24"/>
      <c r="AH150" s="9"/>
      <c r="AI150" s="9"/>
      <c r="AJ150" s="9"/>
      <c r="AK150" s="9"/>
      <c r="AL150" s="9"/>
    </row>
    <row r="151" spans="1:38" s="95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25"/>
      <c r="AC151" s="1"/>
      <c r="AD151" s="1"/>
      <c r="AE151" s="1"/>
      <c r="AF151" s="57"/>
      <c r="AG151" s="24"/>
      <c r="AH151" s="9"/>
      <c r="AI151" s="9"/>
      <c r="AJ151" s="9"/>
      <c r="AK151" s="9"/>
      <c r="AL151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2019-01-23T10:14:33Z</dcterms:modified>
</cp:coreProperties>
</file>