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H16" i="1"/>
  <c r="W10" i="1"/>
  <c r="G16" i="1"/>
  <c r="V10" i="1"/>
  <c r="F16" i="1"/>
  <c r="U10" i="1"/>
  <c r="E16" i="1"/>
  <c r="S10" i="1"/>
  <c r="R10" i="1"/>
  <c r="Q10" i="1"/>
  <c r="P10" i="1"/>
  <c r="H10" i="1"/>
  <c r="H14" i="1"/>
  <c r="H17" i="1" s="1"/>
  <c r="G10" i="1"/>
  <c r="G14" i="1" s="1"/>
  <c r="F10" i="1"/>
  <c r="F14" i="1"/>
  <c r="E10" i="1"/>
  <c r="E14" i="1"/>
  <c r="E17" i="1" s="1"/>
  <c r="D11" i="1"/>
  <c r="L16" i="1"/>
  <c r="F17" i="1"/>
  <c r="K16" i="1"/>
  <c r="L14" i="1"/>
  <c r="G17" i="1" l="1"/>
  <c r="K17" i="1" s="1"/>
  <c r="K14" i="1"/>
  <c r="L17" i="1"/>
</calcChain>
</file>

<file path=xl/sharedStrings.xml><?xml version="1.0" encoding="utf-8"?>
<sst xmlns="http://schemas.openxmlformats.org/spreadsheetml/2006/main" count="87" uniqueCount="56">
  <si>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</si>
  <si>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</si>
  <si>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</si>
  <si>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</si>
  <si>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</si>
  <si>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</si>
  <si>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</si>
  <si>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</si>
  <si>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</si>
  <si>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</si>
  <si>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</si>
  <si>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</si>
  <si>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</si>
  <si>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</si>
  <si>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</si>
  <si>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</si>
  <si>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</si>
  <si>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</si>
  <si>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</si>
  <si>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</si>
  <si>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</si>
  <si>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</si>
  <si>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</si>
  <si>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</si>
  <si>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</si>
  <si>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</si>
  <si>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</si>
  <si>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</si>
  <si>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</si>
  <si>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</si>
  <si>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</si>
  <si>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</si>
  <si>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</si>
  <si>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</t>
  </si>
  <si>
    <t>Kiri</t>
  </si>
  <si>
    <t>7.-8.</t>
  </si>
  <si>
    <t>5.-6.</t>
  </si>
  <si>
    <t>putoamissarja</t>
  </si>
  <si>
    <t>9.-10.</t>
  </si>
  <si>
    <t>Seija Huuska</t>
  </si>
  <si>
    <t>2.6.1948</t>
  </si>
  <si>
    <t>suomensarja</t>
  </si>
  <si>
    <t>MESTARUUSSARJA</t>
  </si>
  <si>
    <t>URA SM-SARJASSA</t>
  </si>
  <si>
    <t>Kiri = Jyväskylän Kiri  (1930)</t>
  </si>
  <si>
    <t>ENSIMMÄISET</t>
  </si>
  <si>
    <t>Ottelu</t>
  </si>
  <si>
    <t>1.  ottelu</t>
  </si>
  <si>
    <t>Lyöty juoksu</t>
  </si>
  <si>
    <t>Tuotu juoksu</t>
  </si>
  <si>
    <t>Kunnari</t>
  </si>
  <si>
    <t>7.  ottelu</t>
  </si>
  <si>
    <t>20.05. 1973  Virkiä - Kiri  18-8</t>
  </si>
  <si>
    <t>11.08. 1973  Kiri - LäPa  7-10</t>
  </si>
  <si>
    <t xml:space="preserve">  24 v 11 kk 18 pv</t>
  </si>
  <si>
    <t xml:space="preserve">  25 v   2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</si>
</sst>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6" borderId="3" xfId="0" applyFill="1" applyBorder="1"/>
    <xf numFmtId="0" fontId="1" fillId="6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7.570312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2.2851562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33</v>
      </c>
      <c r="D4" s="11" t="s">
        <v>34</v>
      </c>
      <c r="E4" s="27">
        <v>8</v>
      </c>
      <c r="F4" s="27">
        <v>1</v>
      </c>
      <c r="G4" s="27">
        <v>1</v>
      </c>
      <c r="H4" s="27">
        <v>9</v>
      </c>
      <c r="I4" s="58"/>
      <c r="J4" s="58"/>
      <c r="K4" s="58"/>
      <c r="L4" s="58"/>
      <c r="M4" s="58"/>
      <c r="N4" s="5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0">
        <v>1974</v>
      </c>
      <c r="C5" s="60"/>
      <c r="D5" s="61" t="s">
        <v>34</v>
      </c>
      <c r="E5" s="60"/>
      <c r="F5" s="63" t="s">
        <v>41</v>
      </c>
      <c r="G5" s="60"/>
      <c r="H5" s="60"/>
      <c r="I5" s="62"/>
      <c r="J5" s="62"/>
      <c r="K5" s="62"/>
      <c r="L5" s="62"/>
      <c r="M5" s="62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27" t="s">
        <v>35</v>
      </c>
      <c r="D6" s="40" t="s">
        <v>34</v>
      </c>
      <c r="E6" s="27">
        <v>9</v>
      </c>
      <c r="F6" s="27">
        <v>0</v>
      </c>
      <c r="G6" s="27">
        <v>1</v>
      </c>
      <c r="H6" s="27">
        <v>12</v>
      </c>
      <c r="I6" s="58"/>
      <c r="J6" s="58"/>
      <c r="K6" s="58"/>
      <c r="L6" s="58"/>
      <c r="M6" s="58"/>
      <c r="N6" s="5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1977</v>
      </c>
      <c r="C7" s="27" t="s">
        <v>36</v>
      </c>
      <c r="D7" s="40" t="s">
        <v>34</v>
      </c>
      <c r="E7" s="27">
        <v>3</v>
      </c>
      <c r="F7" s="27">
        <v>0</v>
      </c>
      <c r="G7" s="27">
        <v>3</v>
      </c>
      <c r="H7" s="27">
        <v>1</v>
      </c>
      <c r="I7" s="58"/>
      <c r="J7" s="58"/>
      <c r="K7" s="58"/>
      <c r="L7" s="58"/>
      <c r="M7" s="58"/>
      <c r="N7" s="5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1978</v>
      </c>
      <c r="C8" s="27" t="s">
        <v>36</v>
      </c>
      <c r="D8" s="40" t="s">
        <v>34</v>
      </c>
      <c r="E8" s="27">
        <v>10</v>
      </c>
      <c r="F8" s="27">
        <v>1</v>
      </c>
      <c r="G8" s="27">
        <v>8</v>
      </c>
      <c r="H8" s="27">
        <v>16</v>
      </c>
      <c r="I8" s="58"/>
      <c r="J8" s="58"/>
      <c r="K8" s="58"/>
      <c r="L8" s="58"/>
      <c r="M8" s="58"/>
      <c r="N8" s="58"/>
      <c r="O8" s="25"/>
      <c r="P8" s="27"/>
      <c r="Q8" s="27"/>
      <c r="R8" s="27"/>
      <c r="S8" s="27"/>
      <c r="T8" s="27"/>
      <c r="U8" s="28">
        <v>2</v>
      </c>
      <c r="V8" s="28">
        <v>0</v>
      </c>
      <c r="W8" s="28">
        <v>0</v>
      </c>
      <c r="X8" s="28">
        <v>3</v>
      </c>
      <c r="Y8" s="28"/>
      <c r="Z8" s="27"/>
      <c r="AA8" s="27"/>
      <c r="AB8" s="27"/>
      <c r="AC8" s="27"/>
      <c r="AD8" s="27"/>
      <c r="AE8" s="27"/>
      <c r="AF8" s="59" t="s">
        <v>37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1979</v>
      </c>
      <c r="C9" s="27" t="s">
        <v>38</v>
      </c>
      <c r="D9" s="40" t="s">
        <v>34</v>
      </c>
      <c r="E9" s="27">
        <v>0</v>
      </c>
      <c r="F9" s="27">
        <v>0</v>
      </c>
      <c r="G9" s="27">
        <v>0</v>
      </c>
      <c r="H9" s="27">
        <v>0</v>
      </c>
      <c r="I9" s="58"/>
      <c r="J9" s="58"/>
      <c r="K9" s="58"/>
      <c r="L9" s="58"/>
      <c r="M9" s="58"/>
      <c r="N9" s="58"/>
      <c r="O9" s="25"/>
      <c r="P9" s="27"/>
      <c r="Q9" s="27"/>
      <c r="R9" s="27"/>
      <c r="S9" s="27"/>
      <c r="T9" s="27"/>
      <c r="U9" s="28">
        <v>2</v>
      </c>
      <c r="V9" s="28">
        <v>0</v>
      </c>
      <c r="W9" s="28">
        <v>2</v>
      </c>
      <c r="X9" s="28">
        <v>7</v>
      </c>
      <c r="Y9" s="28"/>
      <c r="Z9" s="27"/>
      <c r="AA9" s="27"/>
      <c r="AB9" s="27"/>
      <c r="AC9" s="27"/>
      <c r="AD9" s="27"/>
      <c r="AE9" s="27"/>
      <c r="AF9" s="59" t="s">
        <v>37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30</v>
      </c>
      <c r="F10" s="19">
        <f>SUM(F4:F9)</f>
        <v>2</v>
      </c>
      <c r="G10" s="19">
        <f>SUM(G4:G9)</f>
        <v>13</v>
      </c>
      <c r="H10" s="19">
        <f>SUM(H4:H9)</f>
        <v>38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4</v>
      </c>
      <c r="V10" s="19">
        <f>SUM(V4:V9)</f>
        <v>0</v>
      </c>
      <c r="W10" s="19">
        <f>SUM(W4:W9)</f>
        <v>2</v>
      </c>
      <c r="X10" s="19">
        <f>SUM(X4:X9)</f>
        <v>10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98.333333333333329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43</v>
      </c>
      <c r="C13" s="39"/>
      <c r="D13" s="39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0" t="s">
        <v>45</v>
      </c>
      <c r="Q13" s="13"/>
      <c r="R13" s="13"/>
      <c r="S13" s="13"/>
      <c r="T13" s="64"/>
      <c r="U13" s="64"/>
      <c r="V13" s="64"/>
      <c r="W13" s="64"/>
      <c r="X13" s="64"/>
      <c r="Y13" s="13"/>
      <c r="Z13" s="13"/>
      <c r="AA13" s="13"/>
      <c r="AB13" s="13"/>
      <c r="AC13" s="13"/>
      <c r="AD13" s="13"/>
      <c r="AE13" s="13"/>
      <c r="AF13" s="6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15</v>
      </c>
      <c r="C14" s="13"/>
      <c r="D14" s="41"/>
      <c r="E14" s="27">
        <f>PRODUCT(E10)</f>
        <v>30</v>
      </c>
      <c r="F14" s="27">
        <f>PRODUCT(F10)</f>
        <v>2</v>
      </c>
      <c r="G14" s="27">
        <f>PRODUCT(G10)</f>
        <v>13</v>
      </c>
      <c r="H14" s="27">
        <f>PRODUCT(H10)</f>
        <v>38</v>
      </c>
      <c r="I14" s="27"/>
      <c r="J14" s="1"/>
      <c r="K14" s="42">
        <f>PRODUCT((F14+G14)/E14)</f>
        <v>0.5</v>
      </c>
      <c r="L14" s="42">
        <f>PRODUCT(H14/E14)</f>
        <v>1.2666666666666666</v>
      </c>
      <c r="M14" s="42"/>
      <c r="N14" s="30"/>
      <c r="O14" s="25"/>
      <c r="P14" s="66" t="s">
        <v>46</v>
      </c>
      <c r="Q14" s="67"/>
      <c r="R14" s="67"/>
      <c r="S14" s="68" t="s">
        <v>52</v>
      </c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9" t="s">
        <v>47</v>
      </c>
      <c r="AE14" s="68"/>
      <c r="AF14" s="70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16</v>
      </c>
      <c r="C15" s="44"/>
      <c r="D15" s="45"/>
      <c r="E15" s="27"/>
      <c r="F15" s="27"/>
      <c r="G15" s="27"/>
      <c r="H15" s="27"/>
      <c r="I15" s="27"/>
      <c r="J15" s="1"/>
      <c r="K15" s="42"/>
      <c r="L15" s="42"/>
      <c r="M15" s="42"/>
      <c r="N15" s="30"/>
      <c r="O15" s="25"/>
      <c r="P15" s="71" t="s">
        <v>48</v>
      </c>
      <c r="Q15" s="72"/>
      <c r="R15" s="72"/>
      <c r="S15" s="73" t="s">
        <v>52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47</v>
      </c>
      <c r="AE15" s="73"/>
      <c r="AF15" s="75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6" t="s">
        <v>17</v>
      </c>
      <c r="C16" s="47"/>
      <c r="D16" s="48"/>
      <c r="E16" s="28">
        <f>PRODUCT(U10)</f>
        <v>4</v>
      </c>
      <c r="F16" s="28">
        <f>PRODUCT(V10)</f>
        <v>0</v>
      </c>
      <c r="G16" s="28">
        <f>PRODUCT(W10)</f>
        <v>2</v>
      </c>
      <c r="H16" s="28">
        <f>PRODUCT(X10)</f>
        <v>10</v>
      </c>
      <c r="I16" s="28"/>
      <c r="J16" s="1"/>
      <c r="K16" s="49">
        <f>PRODUCT((F16+G16)/E16)</f>
        <v>0.5</v>
      </c>
      <c r="L16" s="49">
        <f>PRODUCT(H16/E16)</f>
        <v>2.5</v>
      </c>
      <c r="M16" s="49"/>
      <c r="N16" s="50"/>
      <c r="O16" s="25"/>
      <c r="P16" s="71" t="s">
        <v>49</v>
      </c>
      <c r="Q16" s="72"/>
      <c r="R16" s="72"/>
      <c r="S16" s="73" t="s">
        <v>52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47</v>
      </c>
      <c r="AE16" s="73"/>
      <c r="AF16" s="75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19">
        <f>SUM(E14:E16)</f>
        <v>34</v>
      </c>
      <c r="F17" s="19">
        <f>SUM(F14:F16)</f>
        <v>2</v>
      </c>
      <c r="G17" s="19">
        <f>SUM(G14:G16)</f>
        <v>15</v>
      </c>
      <c r="H17" s="19">
        <f>SUM(H14:H16)</f>
        <v>48</v>
      </c>
      <c r="I17" s="19"/>
      <c r="J17" s="1"/>
      <c r="K17" s="54">
        <f>PRODUCT((F17+G17)/E17)</f>
        <v>0.5</v>
      </c>
      <c r="L17" s="54">
        <f>PRODUCT(H17/E17)</f>
        <v>1.411764705882353</v>
      </c>
      <c r="M17" s="54"/>
      <c r="N17" s="31"/>
      <c r="O17" s="25"/>
      <c r="P17" s="76" t="s">
        <v>50</v>
      </c>
      <c r="Q17" s="77"/>
      <c r="R17" s="77"/>
      <c r="S17" s="78" t="s">
        <v>53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51</v>
      </c>
      <c r="AE17" s="78"/>
      <c r="AF17" s="80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2019-01-23T10:14:48Z</dcterms:modified>
</cp:coreProperties>
</file>