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T19" i="1" l="1"/>
  <c r="T18" i="1"/>
  <c r="T17" i="1"/>
  <c r="T15" i="1"/>
  <c r="T14" i="1"/>
  <c r="T13" i="1"/>
  <c r="T12" i="1"/>
  <c r="T11" i="1"/>
  <c r="T10" i="1"/>
  <c r="L25" i="1" l="1"/>
  <c r="K25" i="1"/>
  <c r="O18" i="1"/>
  <c r="O17" i="1"/>
  <c r="O15" i="1"/>
  <c r="O14" i="1"/>
  <c r="O13" i="1"/>
  <c r="O12" i="1"/>
  <c r="O11" i="1"/>
  <c r="O10" i="1"/>
  <c r="O9" i="1"/>
  <c r="O8" i="1"/>
  <c r="O7" i="1"/>
  <c r="O5" i="1"/>
  <c r="O4" i="1"/>
  <c r="E19" i="1"/>
  <c r="E23" i="1" s="1"/>
  <c r="E26" i="1" s="1"/>
  <c r="F19" i="1"/>
  <c r="F23" i="1" s="1"/>
  <c r="G19" i="1"/>
  <c r="G23" i="1" s="1"/>
  <c r="G26" i="1" s="1"/>
  <c r="H19" i="1"/>
  <c r="H23" i="1" s="1"/>
  <c r="H26" i="1" s="1"/>
  <c r="U19" i="1"/>
  <c r="V19" i="1"/>
  <c r="W19" i="1"/>
  <c r="X19" i="1"/>
  <c r="Z19" i="1"/>
  <c r="AA19" i="1"/>
  <c r="AB19" i="1"/>
  <c r="AC19" i="1"/>
  <c r="AE19" i="1"/>
  <c r="AF19" i="1"/>
  <c r="AG19" i="1"/>
  <c r="AH19" i="1"/>
  <c r="AI19" i="1"/>
  <c r="AJ19" i="1"/>
  <c r="D20" i="1" l="1"/>
  <c r="L26" i="1"/>
  <c r="K23" i="1"/>
  <c r="F26" i="1"/>
  <c r="K26" i="1" s="1"/>
  <c r="L23" i="1"/>
</calcChain>
</file>

<file path=xl/sharedStrings.xml><?xml version="1.0" encoding="utf-8"?>
<sst xmlns="http://schemas.openxmlformats.org/spreadsheetml/2006/main" count="110" uniqueCount="63">
  <si>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</si>
  <si>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</si>
  <si>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</si>
  <si>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</si>
  <si>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</si>
  <si>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</si>
  <si>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</si>
  <si>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</si>
  <si>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</si>
  <si>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</si>
  <si>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</si>
  <si>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</si>
  <si>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</si>
  <si>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</si>
  <si>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</si>
  <si>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</si>
  <si>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</si>
  <si>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</si>
  <si>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</si>
  <si>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</si>
  <si>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</si>
  <si>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</si>
  <si>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</si>
  <si>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</si>
  <si>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</si>
  <si>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</si>
  <si>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</si>
  <si>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</si>
  <si>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</si>
  <si>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</si>
  <si>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</si>
  <si>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</si>
  <si>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</si>
  <si>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Tuula Huttunen</t>
  </si>
  <si>
    <t>8.</t>
  </si>
  <si>
    <t>LäPa</t>
  </si>
  <si>
    <t>5.</t>
  </si>
  <si>
    <t>4.</t>
  </si>
  <si>
    <t>6.</t>
  </si>
  <si>
    <t>7.</t>
  </si>
  <si>
    <t>uusinta sarjapaikasta</t>
  </si>
  <si>
    <t>9.-10.</t>
  </si>
  <si>
    <t>7.-8.</t>
  </si>
  <si>
    <t>putoamissarja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</si>
  <si>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</si>
  <si>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</si>
  <si>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</si>
  <si>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</si>
  <si>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</si>
  <si>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</si>
  <si>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</si>
  <si>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</si>
  <si>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</si>
  <si>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</si>
  <si>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3.  ottelu</t>
  </si>
  <si>
    <t>17.  ottelu</t>
  </si>
  <si>
    <t>30.05. 1965  LäPa - PuMu  2-11</t>
  </si>
  <si>
    <t>13.06. 1965  LäPa - Lippo  3-13</t>
  </si>
  <si>
    <t>07.06. 1965  Tahko - LäPa  19-6</t>
  </si>
  <si>
    <t>14.08. 1966  PuMu - LäPa  10-7</t>
  </si>
  <si>
    <t>L+T</t>
  </si>
  <si>
    <t>10.</t>
  </si>
  <si>
    <t>Arvio; Vuosina 1966 ja 1968 löi juoksuja 16 (7%), toi juoksuja 23 (10%).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</si>
</sst>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86" customWidth="1"/>
    <col min="19" max="19" width="5.7109375" style="85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71093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45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20"/>
      <c r="U2" s="21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60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32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1965</v>
      </c>
      <c r="C4" s="27" t="s">
        <v>34</v>
      </c>
      <c r="D4" s="62" t="s">
        <v>35</v>
      </c>
      <c r="E4" s="63">
        <v>10</v>
      </c>
      <c r="F4" s="27">
        <v>0</v>
      </c>
      <c r="G4" s="27">
        <v>3</v>
      </c>
      <c r="H4" s="27">
        <v>7</v>
      </c>
      <c r="I4" s="64"/>
      <c r="J4" s="64"/>
      <c r="K4" s="64"/>
      <c r="L4" s="64"/>
      <c r="M4" s="64"/>
      <c r="N4" s="64"/>
      <c r="O4" s="37" t="e">
        <f t="shared" ref="O4:O18" si="0">PRODUCT(I4/N4)</f>
        <v>#DIV/0!</v>
      </c>
      <c r="P4" s="19"/>
      <c r="Q4" s="19"/>
      <c r="R4" s="19"/>
      <c r="S4" s="19"/>
      <c r="U4" s="27"/>
      <c r="V4" s="27"/>
      <c r="W4" s="27"/>
      <c r="X4" s="27"/>
      <c r="Y4" s="27"/>
      <c r="Z4" s="65"/>
      <c r="AA4" s="28"/>
      <c r="AB4" s="65"/>
      <c r="AC4" s="65"/>
      <c r="AD4" s="65"/>
      <c r="AE4" s="27"/>
      <c r="AF4" s="27"/>
      <c r="AG4" s="27"/>
      <c r="AH4" s="27"/>
      <c r="AI4" s="27"/>
      <c r="AJ4" s="27"/>
      <c r="AK4" s="67" t="s">
        <v>40</v>
      </c>
      <c r="AL4" s="24"/>
      <c r="AM4" s="9"/>
      <c r="AN4" s="9"/>
      <c r="AO4" s="9"/>
      <c r="AP4" s="9"/>
      <c r="AQ4" s="9"/>
    </row>
    <row r="5" spans="1:43" ht="15" customHeight="1" x14ac:dyDescent="0.25">
      <c r="A5" s="1"/>
      <c r="B5" s="27">
        <v>1966</v>
      </c>
      <c r="C5" s="27" t="s">
        <v>36</v>
      </c>
      <c r="D5" s="29" t="s">
        <v>35</v>
      </c>
      <c r="E5" s="63">
        <v>10</v>
      </c>
      <c r="F5" s="27">
        <v>1</v>
      </c>
      <c r="G5" s="27">
        <v>10</v>
      </c>
      <c r="H5" s="27">
        <v>9</v>
      </c>
      <c r="I5" s="64"/>
      <c r="J5" s="64"/>
      <c r="K5" s="64"/>
      <c r="L5" s="64"/>
      <c r="M5" s="64"/>
      <c r="N5" s="64"/>
      <c r="O5" s="37" t="e">
        <f t="shared" si="0"/>
        <v>#DIV/0!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65"/>
      <c r="AA5" s="65"/>
      <c r="AB5" s="65"/>
      <c r="AC5" s="65"/>
      <c r="AD5" s="65"/>
      <c r="AE5" s="27"/>
      <c r="AF5" s="27"/>
      <c r="AG5" s="27"/>
      <c r="AH5" s="27"/>
      <c r="AI5" s="27"/>
      <c r="AJ5" s="27"/>
      <c r="AK5" s="17"/>
      <c r="AL5" s="24"/>
      <c r="AM5" s="9"/>
      <c r="AN5" s="9"/>
      <c r="AO5" s="9"/>
      <c r="AP5" s="9"/>
      <c r="AQ5" s="9"/>
    </row>
    <row r="6" spans="1:43" ht="15" customHeight="1" x14ac:dyDescent="0.25">
      <c r="A6" s="1"/>
      <c r="B6" s="27">
        <v>1967</v>
      </c>
      <c r="C6" s="27" t="s">
        <v>39</v>
      </c>
      <c r="D6" s="29" t="s">
        <v>35</v>
      </c>
      <c r="E6" s="63">
        <v>10</v>
      </c>
      <c r="F6" s="27">
        <v>0</v>
      </c>
      <c r="G6" s="27">
        <v>7</v>
      </c>
      <c r="H6" s="27">
        <v>11</v>
      </c>
      <c r="I6" s="64"/>
      <c r="J6" s="64"/>
      <c r="K6" s="64"/>
      <c r="L6" s="64"/>
      <c r="M6" s="64"/>
      <c r="N6" s="64"/>
      <c r="O6" s="37"/>
      <c r="P6" s="19"/>
      <c r="Q6" s="19"/>
      <c r="R6" s="19"/>
      <c r="S6" s="19"/>
      <c r="T6" s="25"/>
      <c r="U6" s="27"/>
      <c r="V6" s="27"/>
      <c r="W6" s="27"/>
      <c r="X6" s="27"/>
      <c r="Y6" s="27"/>
      <c r="Z6" s="65"/>
      <c r="AA6" s="65"/>
      <c r="AB6" s="65"/>
      <c r="AC6" s="65"/>
      <c r="AD6" s="65"/>
      <c r="AE6" s="27"/>
      <c r="AF6" s="27"/>
      <c r="AG6" s="27"/>
      <c r="AH6" s="27"/>
      <c r="AI6" s="27"/>
      <c r="AJ6" s="27"/>
      <c r="AK6" s="17"/>
      <c r="AL6" s="24"/>
      <c r="AM6" s="9"/>
      <c r="AN6" s="9"/>
      <c r="AO6" s="9"/>
      <c r="AP6" s="9"/>
      <c r="AQ6" s="9"/>
    </row>
    <row r="7" spans="1:43" ht="15" customHeight="1" x14ac:dyDescent="0.25">
      <c r="A7" s="1"/>
      <c r="B7" s="27">
        <v>1968</v>
      </c>
      <c r="C7" s="27" t="s">
        <v>37</v>
      </c>
      <c r="D7" s="29" t="s">
        <v>35</v>
      </c>
      <c r="E7" s="63">
        <v>7</v>
      </c>
      <c r="F7" s="27">
        <v>0</v>
      </c>
      <c r="G7" s="27">
        <v>5</v>
      </c>
      <c r="H7" s="27">
        <v>14</v>
      </c>
      <c r="I7" s="64"/>
      <c r="J7" s="64"/>
      <c r="K7" s="64"/>
      <c r="L7" s="64"/>
      <c r="M7" s="64"/>
      <c r="N7" s="64"/>
      <c r="O7" s="37" t="e">
        <f t="shared" si="0"/>
        <v>#DIV/0!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7"/>
      <c r="AL7" s="24"/>
      <c r="AM7" s="9"/>
      <c r="AN7" s="9"/>
      <c r="AO7" s="9"/>
      <c r="AP7" s="9"/>
      <c r="AQ7" s="9"/>
    </row>
    <row r="8" spans="1:43" ht="15" customHeight="1" x14ac:dyDescent="0.25">
      <c r="A8" s="1"/>
      <c r="B8" s="27">
        <v>1969</v>
      </c>
      <c r="C8" s="27" t="s">
        <v>38</v>
      </c>
      <c r="D8" s="62" t="s">
        <v>35</v>
      </c>
      <c r="E8" s="63">
        <v>8</v>
      </c>
      <c r="F8" s="27">
        <v>2</v>
      </c>
      <c r="G8" s="27">
        <v>6</v>
      </c>
      <c r="H8" s="27">
        <v>12</v>
      </c>
      <c r="I8" s="64"/>
      <c r="J8" s="64"/>
      <c r="K8" s="64"/>
      <c r="L8" s="64"/>
      <c r="M8" s="64"/>
      <c r="N8" s="64"/>
      <c r="O8" s="37" t="e">
        <f t="shared" si="0"/>
        <v>#DIV/0!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7"/>
      <c r="AL8" s="24"/>
      <c r="AM8" s="9"/>
      <c r="AN8" s="9"/>
      <c r="AO8" s="9"/>
      <c r="AP8" s="9"/>
      <c r="AQ8" s="9"/>
    </row>
    <row r="9" spans="1:43" ht="15" customHeight="1" x14ac:dyDescent="0.25">
      <c r="A9" s="1"/>
      <c r="B9" s="27">
        <v>1970</v>
      </c>
      <c r="C9" s="27" t="s">
        <v>37</v>
      </c>
      <c r="D9" s="29" t="s">
        <v>35</v>
      </c>
      <c r="E9" s="63">
        <v>9</v>
      </c>
      <c r="F9" s="27">
        <v>1</v>
      </c>
      <c r="G9" s="27">
        <v>8</v>
      </c>
      <c r="H9" s="27">
        <v>6</v>
      </c>
      <c r="I9" s="64"/>
      <c r="J9" s="64"/>
      <c r="K9" s="64"/>
      <c r="L9" s="64"/>
      <c r="M9" s="64"/>
      <c r="N9" s="64"/>
      <c r="O9" s="37" t="e">
        <f t="shared" si="0"/>
        <v>#DIV/0!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7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1971</v>
      </c>
      <c r="C10" s="27" t="s">
        <v>36</v>
      </c>
      <c r="D10" s="29" t="s">
        <v>35</v>
      </c>
      <c r="E10" s="63">
        <v>9</v>
      </c>
      <c r="F10" s="27">
        <v>4</v>
      </c>
      <c r="G10" s="27">
        <v>6</v>
      </c>
      <c r="H10" s="27">
        <v>5</v>
      </c>
      <c r="I10" s="64"/>
      <c r="J10" s="64"/>
      <c r="K10" s="64"/>
      <c r="L10" s="64"/>
      <c r="M10" s="64"/>
      <c r="N10" s="64"/>
      <c r="O10" s="37" t="e">
        <f t="shared" si="0"/>
        <v>#DIV/0!</v>
      </c>
      <c r="P10" s="19"/>
      <c r="Q10" s="19"/>
      <c r="R10" s="19"/>
      <c r="S10" s="19"/>
      <c r="T10" s="25" t="e">
        <f t="shared" ref="T10:T19" si="1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7"/>
      <c r="AL10" s="24"/>
      <c r="AM10" s="9"/>
      <c r="AN10" s="9"/>
      <c r="AO10" s="9"/>
      <c r="AP10" s="9"/>
      <c r="AQ10" s="9"/>
    </row>
    <row r="11" spans="1:43" ht="15" customHeight="1" x14ac:dyDescent="0.25">
      <c r="A11" s="1"/>
      <c r="B11" s="27">
        <v>1972</v>
      </c>
      <c r="C11" s="27" t="s">
        <v>37</v>
      </c>
      <c r="D11" s="29" t="s">
        <v>35</v>
      </c>
      <c r="E11" s="63">
        <v>10</v>
      </c>
      <c r="F11" s="27">
        <v>2</v>
      </c>
      <c r="G11" s="27">
        <v>4</v>
      </c>
      <c r="H11" s="27">
        <v>10</v>
      </c>
      <c r="I11" s="64"/>
      <c r="J11" s="64"/>
      <c r="K11" s="64"/>
      <c r="L11" s="64"/>
      <c r="M11" s="64"/>
      <c r="N11" s="64"/>
      <c r="O11" s="37" t="e">
        <f t="shared" si="0"/>
        <v>#DIV/0!</v>
      </c>
      <c r="P11" s="19"/>
      <c r="Q11" s="19"/>
      <c r="R11" s="19"/>
      <c r="S11" s="19"/>
      <c r="T11" s="25" t="e">
        <f t="shared" si="1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7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7">
        <v>1973</v>
      </c>
      <c r="C12" s="27" t="s">
        <v>39</v>
      </c>
      <c r="D12" s="29" t="s">
        <v>35</v>
      </c>
      <c r="E12" s="63">
        <v>10</v>
      </c>
      <c r="F12" s="27">
        <v>1</v>
      </c>
      <c r="G12" s="66">
        <v>6</v>
      </c>
      <c r="H12" s="27">
        <v>9</v>
      </c>
      <c r="I12" s="64"/>
      <c r="J12" s="64"/>
      <c r="K12" s="64"/>
      <c r="L12" s="64"/>
      <c r="M12" s="64"/>
      <c r="N12" s="64"/>
      <c r="O12" s="37" t="e">
        <f t="shared" si="0"/>
        <v>#DIV/0!</v>
      </c>
      <c r="P12" s="19"/>
      <c r="Q12" s="19"/>
      <c r="R12" s="19"/>
      <c r="S12" s="19"/>
      <c r="T12" s="25" t="e">
        <f t="shared" si="1"/>
        <v>#DIV/0!</v>
      </c>
      <c r="U12" s="27"/>
      <c r="V12" s="27"/>
      <c r="W12" s="66"/>
      <c r="X12" s="66"/>
      <c r="Y12" s="33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17"/>
      <c r="AL12" s="24"/>
      <c r="AM12" s="9"/>
      <c r="AN12" s="9"/>
      <c r="AO12" s="9"/>
      <c r="AP12" s="9"/>
      <c r="AQ12" s="9"/>
    </row>
    <row r="13" spans="1:43" ht="15" customHeight="1" x14ac:dyDescent="0.25">
      <c r="A13" s="1"/>
      <c r="B13" s="27">
        <v>1974</v>
      </c>
      <c r="C13" s="27" t="s">
        <v>39</v>
      </c>
      <c r="D13" s="29" t="s">
        <v>35</v>
      </c>
      <c r="E13" s="63">
        <v>13</v>
      </c>
      <c r="F13" s="27">
        <v>0</v>
      </c>
      <c r="G13" s="27">
        <v>8</v>
      </c>
      <c r="H13" s="27">
        <v>7</v>
      </c>
      <c r="I13" s="64"/>
      <c r="J13" s="64"/>
      <c r="K13" s="64"/>
      <c r="L13" s="64"/>
      <c r="M13" s="64"/>
      <c r="N13" s="64"/>
      <c r="O13" s="37" t="e">
        <f t="shared" si="0"/>
        <v>#DIV/0!</v>
      </c>
      <c r="P13" s="19"/>
      <c r="Q13" s="19"/>
      <c r="R13" s="19"/>
      <c r="S13" s="19"/>
      <c r="T13" s="25" t="e">
        <f t="shared" si="1"/>
        <v>#DIV/0!</v>
      </c>
      <c r="U13" s="27"/>
      <c r="V13" s="27"/>
      <c r="W13" s="27"/>
      <c r="X13" s="27"/>
      <c r="Y13" s="27"/>
      <c r="Z13" s="28">
        <v>1</v>
      </c>
      <c r="AA13" s="28">
        <v>0</v>
      </c>
      <c r="AB13" s="28">
        <v>0</v>
      </c>
      <c r="AC13" s="28">
        <v>0</v>
      </c>
      <c r="AD13" s="28"/>
      <c r="AE13" s="27"/>
      <c r="AF13" s="27"/>
      <c r="AG13" s="27"/>
      <c r="AH13" s="27"/>
      <c r="AI13" s="27"/>
      <c r="AJ13" s="27"/>
      <c r="AK13" s="67" t="s">
        <v>40</v>
      </c>
      <c r="AL13" s="24"/>
      <c r="AM13" s="9"/>
      <c r="AN13" s="9"/>
      <c r="AO13" s="9"/>
      <c r="AP13" s="9"/>
      <c r="AQ13" s="9"/>
    </row>
    <row r="14" spans="1:43" ht="15" customHeight="1" x14ac:dyDescent="0.25">
      <c r="A14" s="1"/>
      <c r="B14" s="27">
        <v>1975</v>
      </c>
      <c r="C14" s="27" t="s">
        <v>41</v>
      </c>
      <c r="D14" s="29" t="s">
        <v>35</v>
      </c>
      <c r="E14" s="63">
        <v>10</v>
      </c>
      <c r="F14" s="27">
        <v>0</v>
      </c>
      <c r="G14" s="27">
        <v>4</v>
      </c>
      <c r="H14" s="27">
        <v>3</v>
      </c>
      <c r="I14" s="64"/>
      <c r="J14" s="64"/>
      <c r="K14" s="64"/>
      <c r="L14" s="64"/>
      <c r="M14" s="64"/>
      <c r="N14" s="64"/>
      <c r="O14" s="37" t="e">
        <f t="shared" si="0"/>
        <v>#DIV/0!</v>
      </c>
      <c r="P14" s="19"/>
      <c r="Q14" s="19"/>
      <c r="R14" s="19"/>
      <c r="S14" s="19"/>
      <c r="T14" s="25" t="e">
        <f t="shared" si="1"/>
        <v>#DIV/0!</v>
      </c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7"/>
      <c r="AL14" s="24"/>
      <c r="AM14" s="9"/>
      <c r="AN14" s="9"/>
      <c r="AO14" s="9"/>
      <c r="AP14" s="9"/>
      <c r="AQ14" s="9"/>
    </row>
    <row r="15" spans="1:43" ht="15" customHeight="1" x14ac:dyDescent="0.25">
      <c r="A15" s="1"/>
      <c r="B15" s="27">
        <v>1976</v>
      </c>
      <c r="C15" s="27" t="s">
        <v>41</v>
      </c>
      <c r="D15" s="29" t="s">
        <v>35</v>
      </c>
      <c r="E15" s="63">
        <v>10</v>
      </c>
      <c r="F15" s="27">
        <v>0</v>
      </c>
      <c r="G15" s="27">
        <v>6</v>
      </c>
      <c r="H15" s="27">
        <v>2</v>
      </c>
      <c r="I15" s="64"/>
      <c r="J15" s="64"/>
      <c r="K15" s="64"/>
      <c r="L15" s="64"/>
      <c r="M15" s="64"/>
      <c r="N15" s="64"/>
      <c r="O15" s="37" t="e">
        <f t="shared" si="0"/>
        <v>#DIV/0!</v>
      </c>
      <c r="P15" s="19"/>
      <c r="Q15" s="19"/>
      <c r="R15" s="19"/>
      <c r="S15" s="19"/>
      <c r="T15" s="25" t="e">
        <f t="shared" si="1"/>
        <v>#DIV/0!</v>
      </c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17"/>
      <c r="AL15" s="24"/>
      <c r="AM15" s="9"/>
      <c r="AN15" s="9"/>
      <c r="AO15" s="9"/>
      <c r="AP15" s="9"/>
      <c r="AQ15" s="9"/>
    </row>
    <row r="16" spans="1:43" ht="15" customHeight="1" x14ac:dyDescent="0.25">
      <c r="A16" s="1"/>
      <c r="B16" s="27">
        <v>1977</v>
      </c>
      <c r="C16" s="27" t="s">
        <v>41</v>
      </c>
      <c r="D16" s="29" t="s">
        <v>35</v>
      </c>
      <c r="E16" s="27">
        <v>10</v>
      </c>
      <c r="F16" s="27">
        <v>1</v>
      </c>
      <c r="G16" s="27">
        <v>15</v>
      </c>
      <c r="H16" s="27">
        <v>12</v>
      </c>
      <c r="I16" s="64"/>
      <c r="J16" s="64"/>
      <c r="K16" s="64"/>
      <c r="L16" s="64"/>
      <c r="M16" s="64"/>
      <c r="N16" s="64"/>
      <c r="O16" s="37"/>
      <c r="P16" s="19"/>
      <c r="Q16" s="19"/>
      <c r="R16" s="19"/>
      <c r="S16" s="19"/>
      <c r="T16" s="25"/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/>
      <c r="AF16" s="27"/>
      <c r="AG16" s="27"/>
      <c r="AH16" s="27"/>
      <c r="AI16" s="27"/>
      <c r="AJ16" s="27"/>
      <c r="AK16" s="17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27">
        <v>1978</v>
      </c>
      <c r="C17" s="27" t="s">
        <v>42</v>
      </c>
      <c r="D17" s="29" t="s">
        <v>35</v>
      </c>
      <c r="E17" s="63">
        <v>10</v>
      </c>
      <c r="F17" s="27">
        <v>1</v>
      </c>
      <c r="G17" s="27">
        <v>28</v>
      </c>
      <c r="H17" s="27">
        <v>26</v>
      </c>
      <c r="I17" s="64"/>
      <c r="J17" s="64"/>
      <c r="K17" s="64"/>
      <c r="L17" s="64"/>
      <c r="M17" s="64"/>
      <c r="N17" s="64"/>
      <c r="O17" s="37" t="e">
        <f t="shared" si="0"/>
        <v>#DIV/0!</v>
      </c>
      <c r="P17" s="19" t="s">
        <v>34</v>
      </c>
      <c r="Q17" s="19" t="s">
        <v>61</v>
      </c>
      <c r="R17" s="19" t="s">
        <v>34</v>
      </c>
      <c r="S17" s="19"/>
      <c r="T17" s="25" t="e">
        <f t="shared" si="1"/>
        <v>#DIV/0!</v>
      </c>
      <c r="U17" s="27"/>
      <c r="V17" s="27"/>
      <c r="W17" s="27"/>
      <c r="X17" s="27"/>
      <c r="Y17" s="27"/>
      <c r="Z17" s="28">
        <v>3</v>
      </c>
      <c r="AA17" s="28">
        <v>0</v>
      </c>
      <c r="AB17" s="28">
        <v>5</v>
      </c>
      <c r="AC17" s="28">
        <v>3</v>
      </c>
      <c r="AD17" s="28"/>
      <c r="AE17" s="27"/>
      <c r="AF17" s="27"/>
      <c r="AG17" s="27"/>
      <c r="AH17" s="27"/>
      <c r="AI17" s="27"/>
      <c r="AJ17" s="27"/>
      <c r="AK17" s="67" t="s">
        <v>43</v>
      </c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27">
        <v>1979</v>
      </c>
      <c r="C18" s="27" t="s">
        <v>42</v>
      </c>
      <c r="D18" s="29" t="s">
        <v>35</v>
      </c>
      <c r="E18" s="63">
        <v>7</v>
      </c>
      <c r="F18" s="27">
        <v>3</v>
      </c>
      <c r="G18" s="27">
        <v>7</v>
      </c>
      <c r="H18" s="27">
        <v>11</v>
      </c>
      <c r="I18" s="64"/>
      <c r="J18" s="64"/>
      <c r="K18" s="64"/>
      <c r="L18" s="64"/>
      <c r="M18" s="64"/>
      <c r="N18" s="64"/>
      <c r="O18" s="37" t="e">
        <f t="shared" si="0"/>
        <v>#DIV/0!</v>
      </c>
      <c r="P18" s="19"/>
      <c r="Q18" s="19"/>
      <c r="R18" s="19"/>
      <c r="S18" s="19"/>
      <c r="T18" s="25" t="e">
        <f t="shared" si="1"/>
        <v>#DIV/0!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/>
      <c r="AJ18" s="27"/>
      <c r="AK18" s="17"/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17" t="s">
        <v>9</v>
      </c>
      <c r="C19" s="18"/>
      <c r="D19" s="16"/>
      <c r="E19" s="19">
        <f>SUM(E4:E18)</f>
        <v>143</v>
      </c>
      <c r="F19" s="19">
        <f>SUM(F4:F18)</f>
        <v>16</v>
      </c>
      <c r="G19" s="19">
        <f>SUM(G4:G18)</f>
        <v>123</v>
      </c>
      <c r="H19" s="19">
        <f>SUM(H4:H18)</f>
        <v>144</v>
      </c>
      <c r="I19" s="19"/>
      <c r="J19" s="19"/>
      <c r="K19" s="19"/>
      <c r="L19" s="19"/>
      <c r="M19" s="19"/>
      <c r="N19" s="31"/>
      <c r="O19" s="32"/>
      <c r="P19" s="19"/>
      <c r="Q19" s="19"/>
      <c r="R19" s="19"/>
      <c r="S19" s="19"/>
      <c r="T19" s="25" t="e">
        <f t="shared" si="1"/>
        <v>#DIV/0!</v>
      </c>
      <c r="U19" s="19">
        <f t="shared" ref="U19:AJ19" si="2">SUM(U4:U18)</f>
        <v>0</v>
      </c>
      <c r="V19" s="19">
        <f t="shared" si="2"/>
        <v>0</v>
      </c>
      <c r="W19" s="19">
        <f t="shared" si="2"/>
        <v>0</v>
      </c>
      <c r="X19" s="19">
        <f t="shared" si="2"/>
        <v>0</v>
      </c>
      <c r="Y19" s="19"/>
      <c r="Z19" s="19">
        <f t="shared" si="2"/>
        <v>4</v>
      </c>
      <c r="AA19" s="19">
        <f t="shared" si="2"/>
        <v>0</v>
      </c>
      <c r="AB19" s="19">
        <f t="shared" si="2"/>
        <v>5</v>
      </c>
      <c r="AC19" s="19">
        <f t="shared" si="2"/>
        <v>3</v>
      </c>
      <c r="AD19" s="19"/>
      <c r="AE19" s="19">
        <f t="shared" si="2"/>
        <v>0</v>
      </c>
      <c r="AF19" s="19">
        <f t="shared" si="2"/>
        <v>0</v>
      </c>
      <c r="AG19" s="19">
        <f t="shared" si="2"/>
        <v>0</v>
      </c>
      <c r="AH19" s="19">
        <f t="shared" si="2"/>
        <v>0</v>
      </c>
      <c r="AI19" s="19">
        <f t="shared" si="2"/>
        <v>0</v>
      </c>
      <c r="AJ19" s="19">
        <f t="shared" si="2"/>
        <v>0</v>
      </c>
      <c r="AK19" s="14"/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9" t="s">
        <v>2</v>
      </c>
      <c r="C20" s="33"/>
      <c r="D20" s="34">
        <f>SUM(F19:H19)*5/3+(E19/3)+(AE19*25)+(AF19*25)+(AG19*15)+(AH19*25)+(AI19*20)+(AJ19*15)</f>
        <v>519.33333333333337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1"/>
      <c r="AH20" s="1"/>
      <c r="AI20" s="36"/>
      <c r="AJ20" s="1"/>
      <c r="AK20" s="1"/>
      <c r="AL20" s="24"/>
      <c r="AM20" s="9"/>
      <c r="AN20" s="9"/>
      <c r="AO20" s="9"/>
      <c r="AP20" s="9"/>
      <c r="AQ20" s="9"/>
    </row>
    <row r="21" spans="1:43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ht="15" customHeight="1" x14ac:dyDescent="0.25">
      <c r="A22" s="1"/>
      <c r="B22" s="23" t="s">
        <v>46</v>
      </c>
      <c r="C22" s="40"/>
      <c r="D22" s="40"/>
      <c r="E22" s="19" t="s">
        <v>4</v>
      </c>
      <c r="F22" s="19" t="s">
        <v>12</v>
      </c>
      <c r="G22" s="16" t="s">
        <v>13</v>
      </c>
      <c r="H22" s="19" t="s">
        <v>14</v>
      </c>
      <c r="I22" s="19" t="s">
        <v>3</v>
      </c>
      <c r="J22" s="1"/>
      <c r="K22" s="19" t="s">
        <v>22</v>
      </c>
      <c r="L22" s="19" t="s">
        <v>23</v>
      </c>
      <c r="M22" s="19" t="s">
        <v>24</v>
      </c>
      <c r="N22" s="31" t="s">
        <v>30</v>
      </c>
      <c r="O22" s="25"/>
      <c r="P22" s="41" t="s">
        <v>47</v>
      </c>
      <c r="Q22" s="13"/>
      <c r="R22" s="13"/>
      <c r="S22" s="13"/>
      <c r="T22" s="68"/>
      <c r="U22" s="68"/>
      <c r="V22" s="68"/>
      <c r="W22" s="68"/>
      <c r="X22" s="68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66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41" t="s">
        <v>15</v>
      </c>
      <c r="C23" s="13"/>
      <c r="D23" s="42"/>
      <c r="E23" s="27">
        <f>PRODUCT(E19)</f>
        <v>143</v>
      </c>
      <c r="F23" s="27">
        <f>PRODUCT(F19)</f>
        <v>16</v>
      </c>
      <c r="G23" s="27">
        <f>PRODUCT(G19)</f>
        <v>123</v>
      </c>
      <c r="H23" s="27">
        <f>PRODUCT(H19)</f>
        <v>144</v>
      </c>
      <c r="I23" s="27"/>
      <c r="J23" s="1"/>
      <c r="K23" s="43">
        <f>PRODUCT((F23+G23)/E23)</f>
        <v>0.97202797202797198</v>
      </c>
      <c r="L23" s="43">
        <f>PRODUCT(H23/E23)</f>
        <v>1.0069930069930071</v>
      </c>
      <c r="M23" s="43"/>
      <c r="N23" s="30"/>
      <c r="O23" s="25"/>
      <c r="P23" s="69" t="s">
        <v>48</v>
      </c>
      <c r="Q23" s="70"/>
      <c r="R23" s="70"/>
      <c r="S23" s="71" t="s">
        <v>56</v>
      </c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2" t="s">
        <v>49</v>
      </c>
      <c r="AE23" s="71"/>
      <c r="AF23" s="71"/>
      <c r="AG23" s="71"/>
      <c r="AH23" s="71"/>
      <c r="AI23" s="72"/>
      <c r="AJ23" s="72"/>
      <c r="AK23" s="73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4" t="s">
        <v>16</v>
      </c>
      <c r="C24" s="45"/>
      <c r="D24" s="46"/>
      <c r="E24" s="27"/>
      <c r="F24" s="27"/>
      <c r="G24" s="27"/>
      <c r="H24" s="27"/>
      <c r="I24" s="27"/>
      <c r="J24" s="1"/>
      <c r="K24" s="43"/>
      <c r="L24" s="43"/>
      <c r="M24" s="43"/>
      <c r="N24" s="30"/>
      <c r="O24" s="25"/>
      <c r="P24" s="74" t="s">
        <v>50</v>
      </c>
      <c r="Q24" s="75"/>
      <c r="R24" s="75"/>
      <c r="S24" s="76" t="s">
        <v>57</v>
      </c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7" t="s">
        <v>54</v>
      </c>
      <c r="AE24" s="76"/>
      <c r="AF24" s="76"/>
      <c r="AG24" s="76"/>
      <c r="AH24" s="76"/>
      <c r="AI24" s="77"/>
      <c r="AJ24" s="77"/>
      <c r="AK24" s="78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47" t="s">
        <v>17</v>
      </c>
      <c r="C25" s="48"/>
      <c r="D25" s="49"/>
      <c r="E25" s="28">
        <v>4</v>
      </c>
      <c r="F25" s="28">
        <v>0</v>
      </c>
      <c r="G25" s="28">
        <v>5</v>
      </c>
      <c r="H25" s="28">
        <v>3</v>
      </c>
      <c r="I25" s="28"/>
      <c r="J25" s="1"/>
      <c r="K25" s="50">
        <f>PRODUCT((F25+G25)/E25)</f>
        <v>1.25</v>
      </c>
      <c r="L25" s="50">
        <f>PRODUCT(H25/E25)</f>
        <v>0.75</v>
      </c>
      <c r="M25" s="50"/>
      <c r="N25" s="51"/>
      <c r="O25" s="25"/>
      <c r="P25" s="74" t="s">
        <v>52</v>
      </c>
      <c r="Q25" s="75"/>
      <c r="R25" s="75"/>
      <c r="S25" s="76" t="s">
        <v>58</v>
      </c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7" t="s">
        <v>51</v>
      </c>
      <c r="AE25" s="76"/>
      <c r="AF25" s="76"/>
      <c r="AG25" s="76"/>
      <c r="AH25" s="76"/>
      <c r="AI25" s="77"/>
      <c r="AJ25" s="77"/>
      <c r="AK25" s="78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52" t="s">
        <v>18</v>
      </c>
      <c r="C26" s="53"/>
      <c r="D26" s="54"/>
      <c r="E26" s="19">
        <f>SUM(E23:E25)</f>
        <v>147</v>
      </c>
      <c r="F26" s="19">
        <f>SUM(F23:F25)</f>
        <v>16</v>
      </c>
      <c r="G26" s="19">
        <f>SUM(G23:G25)</f>
        <v>128</v>
      </c>
      <c r="H26" s="19">
        <f>SUM(H23:H25)</f>
        <v>147</v>
      </c>
      <c r="I26" s="19"/>
      <c r="J26" s="1"/>
      <c r="K26" s="55">
        <f>PRODUCT((F26+G26)/E26)</f>
        <v>0.97959183673469385</v>
      </c>
      <c r="L26" s="55">
        <f>PRODUCT(H26/E26)</f>
        <v>1</v>
      </c>
      <c r="M26" s="55"/>
      <c r="N26" s="31"/>
      <c r="O26" s="25"/>
      <c r="P26" s="79" t="s">
        <v>53</v>
      </c>
      <c r="Q26" s="80"/>
      <c r="R26" s="80"/>
      <c r="S26" s="81" t="s">
        <v>59</v>
      </c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2" t="s">
        <v>55</v>
      </c>
      <c r="AE26" s="81"/>
      <c r="AF26" s="81"/>
      <c r="AG26" s="81"/>
      <c r="AH26" s="81"/>
      <c r="AI26" s="82"/>
      <c r="AJ26" s="82"/>
      <c r="AK26" s="83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 t="s">
        <v>31</v>
      </c>
      <c r="C28" s="1"/>
      <c r="D28" s="61" t="s">
        <v>44</v>
      </c>
      <c r="E28" s="1"/>
      <c r="F28" s="1"/>
      <c r="G28" s="1"/>
      <c r="H28" s="1"/>
      <c r="I28" s="1"/>
      <c r="J28" s="1"/>
      <c r="K28" s="87" t="s">
        <v>62</v>
      </c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25"/>
      <c r="AK36" s="25"/>
      <c r="AL36" s="9"/>
      <c r="AM36" s="9"/>
      <c r="AN36" s="9"/>
      <c r="AO36" s="9"/>
      <c r="AP36" s="9"/>
      <c r="AQ36" s="9"/>
    </row>
    <row r="37" spans="1:43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39"/>
      <c r="AL37" s="24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9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3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57"/>
      <c r="AN40" s="57"/>
      <c r="AO40" s="57"/>
      <c r="AP40" s="57"/>
      <c r="AQ40" s="57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25"/>
      <c r="AK41" s="25"/>
      <c r="AL41" s="9"/>
      <c r="AM41" s="57"/>
      <c r="AN41" s="57"/>
      <c r="AO41" s="57"/>
      <c r="AP41" s="57"/>
      <c r="AQ41" s="57"/>
    </row>
    <row r="42" spans="1:43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25"/>
      <c r="AK42" s="25"/>
      <c r="AL42" s="9"/>
    </row>
    <row r="43" spans="1:43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25"/>
      <c r="AK43" s="25"/>
      <c r="AL43" s="9"/>
    </row>
    <row r="44" spans="1:43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9"/>
      <c r="AL44" s="9"/>
    </row>
    <row r="45" spans="1:43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</row>
    <row r="46" spans="1:43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25"/>
      <c r="AK46" s="25"/>
      <c r="AL46" s="9"/>
    </row>
    <row r="47" spans="1:43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P52" s="9"/>
      <c r="Q52" s="9"/>
      <c r="R52" s="9"/>
      <c r="S52" s="1"/>
      <c r="T52" s="25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2:37" ht="15" customHeight="1" x14ac:dyDescent="0.25">
      <c r="P53" s="9"/>
      <c r="Q53" s="9"/>
      <c r="R53" s="9"/>
      <c r="S53" s="1"/>
      <c r="T53" s="25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2:37" ht="15" customHeight="1" x14ac:dyDescent="0.25">
      <c r="P54" s="9"/>
      <c r="Q54" s="9"/>
      <c r="R54" s="9"/>
      <c r="S54" s="1"/>
      <c r="T54" s="25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2:37" ht="15" customHeight="1" x14ac:dyDescent="0.25">
      <c r="P55" s="9"/>
      <c r="Q55" s="9"/>
      <c r="R55" s="9"/>
      <c r="S55" s="1"/>
      <c r="T55" s="25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2:37" ht="15" customHeight="1" x14ac:dyDescent="0.25">
      <c r="P56" s="9"/>
      <c r="Q56" s="9"/>
      <c r="R56" s="9"/>
      <c r="S56" s="1"/>
      <c r="T56" s="25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2:37" ht="15" customHeight="1" x14ac:dyDescent="0.25">
      <c r="P57" s="9"/>
      <c r="Q57" s="9"/>
      <c r="R57" s="9"/>
      <c r="S57" s="1"/>
      <c r="T57" s="25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2:37" ht="15" customHeight="1" x14ac:dyDescent="0.25">
      <c r="P58" s="9"/>
      <c r="Q58" s="9"/>
      <c r="R58" s="9"/>
      <c r="S58" s="1"/>
      <c r="T58" s="25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2:37" ht="15" customHeight="1" x14ac:dyDescent="0.25">
      <c r="P59" s="9"/>
      <c r="Q59" s="9"/>
      <c r="R59" s="9"/>
      <c r="S59" s="1"/>
      <c r="T59" s="25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2:37" ht="15" customHeight="1" x14ac:dyDescent="0.25">
      <c r="P60" s="9"/>
      <c r="Q60" s="9"/>
      <c r="R60" s="9"/>
      <c r="S60" s="1"/>
      <c r="T60" s="25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2:37" ht="15" customHeight="1" x14ac:dyDescent="0.25">
      <c r="P61" s="9"/>
      <c r="Q61" s="9"/>
      <c r="R61" s="9"/>
      <c r="S61" s="1"/>
      <c r="T61" s="25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2:37" ht="15" customHeight="1" x14ac:dyDescent="0.25">
      <c r="P62" s="9"/>
      <c r="Q62" s="9"/>
      <c r="R62" s="9"/>
      <c r="S62" s="1"/>
      <c r="T62" s="25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2:37" ht="15" customHeight="1" x14ac:dyDescent="0.25">
      <c r="P63" s="9"/>
      <c r="Q63" s="9"/>
      <c r="R63" s="9"/>
      <c r="S63" s="1"/>
      <c r="T63" s="25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2:37" ht="15" customHeight="1" x14ac:dyDescent="0.25">
      <c r="P64" s="9"/>
      <c r="Q64" s="9"/>
      <c r="R64" s="9"/>
      <c r="S64" s="1"/>
      <c r="T64" s="25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6:35" ht="15" customHeight="1" x14ac:dyDescent="0.25">
      <c r="P65" s="9"/>
      <c r="Q65" s="9"/>
      <c r="R65" s="9"/>
      <c r="S65" s="1"/>
      <c r="T65" s="25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6:35" ht="15" customHeight="1" x14ac:dyDescent="0.25">
      <c r="P66" s="9"/>
      <c r="Q66" s="9"/>
      <c r="R66" s="9"/>
      <c r="S66" s="1"/>
      <c r="T66" s="25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6:35" ht="15" customHeight="1" x14ac:dyDescent="0.25">
      <c r="P67" s="9"/>
      <c r="Q67" s="9"/>
      <c r="R67" s="9"/>
      <c r="S67" s="1"/>
      <c r="T67" s="25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6:35" ht="15" customHeight="1" x14ac:dyDescent="0.25">
      <c r="P68" s="9"/>
      <c r="Q68" s="9"/>
      <c r="R68" s="9"/>
      <c r="S68" s="1"/>
      <c r="T68" s="25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6:35" ht="15" customHeight="1" x14ac:dyDescent="0.25">
      <c r="P69" s="9"/>
      <c r="Q69" s="9"/>
      <c r="R69" s="9"/>
      <c r="S69" s="1"/>
      <c r="T69" s="25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6:35" ht="15" customHeight="1" x14ac:dyDescent="0.25">
      <c r="P70" s="9"/>
      <c r="Q70" s="9"/>
      <c r="R70" s="9"/>
      <c r="S70" s="1"/>
      <c r="T70" s="25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6:35" ht="15" customHeight="1" x14ac:dyDescent="0.25">
      <c r="P71" s="9"/>
      <c r="Q71" s="9"/>
      <c r="R71" s="9"/>
      <c r="S71" s="1"/>
      <c r="T71" s="25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6:35" ht="15" customHeight="1" x14ac:dyDescent="0.25">
      <c r="P72" s="9"/>
      <c r="Q72" s="9"/>
      <c r="R72" s="9"/>
      <c r="S72" s="1"/>
      <c r="T72" s="25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6:35" ht="15" customHeight="1" x14ac:dyDescent="0.25">
      <c r="P73" s="9"/>
      <c r="Q73" s="9"/>
      <c r="R73" s="9"/>
      <c r="S73" s="1"/>
      <c r="T73" s="25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6:35" ht="15" customHeight="1" x14ac:dyDescent="0.25">
      <c r="P74" s="9"/>
      <c r="Q74" s="9"/>
      <c r="R74" s="9"/>
      <c r="S74" s="1"/>
      <c r="T74" s="25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6:35" ht="15" customHeight="1" x14ac:dyDescent="0.25">
      <c r="P75" s="9"/>
      <c r="Q75" s="9"/>
      <c r="R75" s="9"/>
      <c r="S75" s="1"/>
      <c r="T75" s="25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6:35" ht="15" customHeight="1" x14ac:dyDescent="0.25">
      <c r="P76" s="9"/>
      <c r="Q76" s="9"/>
      <c r="R76" s="9"/>
      <c r="S76" s="1"/>
      <c r="T76" s="25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6:35" ht="15" customHeight="1" x14ac:dyDescent="0.25">
      <c r="P77" s="9"/>
      <c r="Q77" s="9"/>
      <c r="R77" s="9"/>
      <c r="S77" s="1"/>
      <c r="T77" s="25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6:35" ht="15" customHeight="1" x14ac:dyDescent="0.25">
      <c r="P78" s="9"/>
      <c r="Q78" s="9"/>
      <c r="R78" s="9"/>
      <c r="S78" s="1"/>
      <c r="T78" s="25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6:35" ht="15" customHeight="1" x14ac:dyDescent="0.25">
      <c r="P79" s="9"/>
      <c r="Q79" s="9"/>
      <c r="R79" s="9"/>
      <c r="S79" s="1"/>
      <c r="T79" s="25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6:35" ht="15" customHeight="1" x14ac:dyDescent="0.25">
      <c r="P80" s="9"/>
      <c r="Q80" s="9"/>
      <c r="R80" s="9"/>
      <c r="S80" s="1"/>
      <c r="T80" s="25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2019-01-23T10:15:10Z</dcterms:modified>
</cp:coreProperties>
</file>