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U10" i="2" l="1"/>
  <c r="T10" i="2"/>
  <c r="P10" i="2"/>
  <c r="M10" i="2"/>
  <c r="G10" i="2"/>
  <c r="O5" i="1" l="1"/>
  <c r="O11" i="1" l="1"/>
  <c r="E11" i="1"/>
  <c r="E15" i="1" s="1"/>
  <c r="F11" i="1"/>
  <c r="F15" i="1" s="1"/>
  <c r="G11" i="1"/>
  <c r="G15" i="1" s="1"/>
  <c r="H11" i="1"/>
  <c r="H15" i="1" s="1"/>
  <c r="I11" i="1"/>
  <c r="I15" i="1" s="1"/>
  <c r="J11" i="1"/>
  <c r="K11" i="1"/>
  <c r="L11" i="1"/>
  <c r="M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H16" i="1" s="1"/>
  <c r="W11" i="1"/>
  <c r="G16" i="1" s="1"/>
  <c r="V11" i="1"/>
  <c r="F16" i="1" s="1"/>
  <c r="U11" i="1"/>
  <c r="E16" i="1" s="1"/>
  <c r="N16" i="1" l="1"/>
  <c r="I16" i="1"/>
  <c r="L15" i="1"/>
  <c r="D12" i="1"/>
  <c r="K15" i="1"/>
  <c r="G18" i="1"/>
  <c r="H18" i="1"/>
  <c r="E18" i="1"/>
  <c r="M16" i="1"/>
  <c r="O15" i="1"/>
  <c r="O18" i="1" s="1"/>
  <c r="N11" i="1"/>
  <c r="N15" i="1" s="1"/>
  <c r="F18" i="1"/>
  <c r="K16" i="1"/>
  <c r="L16" i="1"/>
  <c r="M15" i="1"/>
  <c r="I18" i="1"/>
  <c r="L18" i="1" l="1"/>
  <c r="N18" i="1"/>
  <c r="M18" i="1"/>
  <c r="K18" i="1"/>
</calcChain>
</file>

<file path=xl/sharedStrings.xml><?xml version="1.0" encoding="utf-8"?>
<sst xmlns="http://schemas.openxmlformats.org/spreadsheetml/2006/main" count="171" uniqueCount="108">
  <si>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</si>
  <si>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</si>
  <si>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</si>
  <si>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</si>
  <si>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</si>
  <si>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</si>
  <si>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</si>
  <si>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</si>
  <si>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</si>
  <si>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</si>
  <si>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</si>
  <si>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</si>
  <si>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</si>
  <si>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</si>
  <si>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</si>
  <si>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</si>
  <si>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</si>
  <si>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</si>
  <si>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</si>
  <si>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</si>
  <si>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</si>
  <si>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</si>
  <si>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</si>
  <si>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</si>
  <si>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</si>
  <si>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</si>
  <si>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</si>
  <si>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</si>
  <si>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</si>
  <si>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</si>
  <si>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</si>
  <si>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</si>
  <si>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</si>
  <si>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</si>
  <si>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</si>
  <si>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</si>
  <si>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</si>
  <si>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</si>
  <si>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VuVe</t>
  </si>
  <si>
    <t>VuVe = Vuokatin Veto  (1946)</t>
  </si>
  <si>
    <t>Petra Hussa</t>
  </si>
  <si>
    <t>Huima</t>
  </si>
  <si>
    <t>8.</t>
  </si>
  <si>
    <t>9.1.1996   Oulainen</t>
  </si>
  <si>
    <t>Huima = Oulaisten Huima  (1909),  kasvattajaseura</t>
  </si>
  <si>
    <t>14.05. 2014  VuVe - Kirittäret  0-2  (2-6, 2-8)</t>
  </si>
  <si>
    <t>19.  ottelu</t>
  </si>
  <si>
    <t xml:space="preserve">  18 v   4 kk   5 pv</t>
  </si>
  <si>
    <t>30.07. 2014  Pesä Ysit - VuVe  1-2  (6-1, 2-9, 2-2, 0-1)</t>
  </si>
  <si>
    <t xml:space="preserve">  18 v   6 kk 21 pv</t>
  </si>
  <si>
    <t>suomensarja</t>
  </si>
  <si>
    <t>ViU</t>
  </si>
  <si>
    <t>ViU = Viinijärven Urheilijat  (1914)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</si>
  <si>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</si>
  <si>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</si>
  <si>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</si>
  <si>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</si>
  <si>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</si>
  <si>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</si>
  <si>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</si>
  <si>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</si>
  <si>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</si>
  <si>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</si>
  <si>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</si>
  <si>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</si>
  <si>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</si>
  <si>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</si>
  <si>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</si>
  <si>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>19.07. 2014  Seinäjoki</t>
  </si>
  <si>
    <t xml:space="preserve">  0-2  (3-11, 2-4)</t>
  </si>
  <si>
    <t>Itä</t>
  </si>
  <si>
    <t>3k</t>
  </si>
  <si>
    <t>Iivo Parviainen</t>
  </si>
  <si>
    <t>27.06. 2015  Hyvinkää</t>
  </si>
  <si>
    <t xml:space="preserve">  2-0  (3-1, 5-4)</t>
  </si>
  <si>
    <t>SurMa</t>
  </si>
  <si>
    <t>Teemu Körkkö</t>
  </si>
  <si>
    <t>NAISET</t>
  </si>
  <si>
    <t>02.07. 2016  Kouvola</t>
  </si>
  <si>
    <t>0-2  (2-10, 1-7)</t>
  </si>
  <si>
    <t>Saku Komulainen</t>
  </si>
  <si>
    <t>3267</t>
  </si>
  <si>
    <t>Ikä ensimmäisessä ottelussa</t>
  </si>
  <si>
    <t>3v</t>
  </si>
  <si>
    <t>20 v  5 kk  23 pv</t>
  </si>
  <si>
    <t>10.</t>
  </si>
  <si>
    <t>1.</t>
  </si>
  <si>
    <t>Manse PP</t>
  </si>
  <si>
    <t>Manse PP = Manse PP Edustus, Tampere  (2015)</t>
  </si>
  <si>
    <t>103.  ottelu</t>
  </si>
  <si>
    <t>20.06. 2018  Manse PP - SMJ  2-0  (4-0, 4-1)</t>
  </si>
  <si>
    <t xml:space="preserve">  22 v   5 kk 11 pv</t>
  </si>
  <si>
    <t>2.</t>
  </si>
  <si>
    <t>1/5</t>
  </si>
  <si>
    <t>0/2</t>
  </si>
  <si>
    <t>1/3</t>
  </si>
  <si>
    <t>3/4</t>
  </si>
  <si>
    <t>2/3</t>
  </si>
  <si>
    <t>1/1</t>
  </si>
  <si>
    <t>2/4</t>
  </si>
  <si>
    <t>1/2</t>
  </si>
  <si>
    <t>0/1</t>
  </si>
  <si>
    <t>4/9</t>
  </si>
  <si>
    <t>2/5</t>
  </si>
  <si>
    <t xml:space="preserve">Lyöty </t>
  </si>
  <si>
    <t xml:space="preserve">Tuotu </t>
  </si>
  <si>
    <t>L+T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</si>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</sst>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165" fontId="2" fillId="2" borderId="6" xfId="1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1" fontId="2" fillId="9" borderId="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6" borderId="9" xfId="0" applyFont="1" applyFill="1" applyBorder="1"/>
    <xf numFmtId="0" fontId="2" fillId="6" borderId="5" xfId="0" applyFont="1" applyFill="1" applyBorder="1"/>
    <xf numFmtId="0" fontId="2" fillId="6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3" customWidth="1"/>
    <col min="4" max="4" width="11.140625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42578125" style="74" customWidth="1"/>
    <col min="16" max="19" width="5.7109375" style="74" customWidth="1"/>
    <col min="20" max="20" width="0.7109375" style="74" customWidth="1"/>
    <col min="21" max="28" width="5.7109375" style="74" customWidth="1"/>
    <col min="29" max="36" width="5.7109375" style="25" customWidth="1"/>
    <col min="37" max="37" width="32.14062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40</v>
      </c>
      <c r="C1" s="2"/>
      <c r="D1" s="3"/>
      <c r="E1" s="4" t="s">
        <v>43</v>
      </c>
      <c r="F1" s="5"/>
      <c r="G1" s="5"/>
      <c r="H1" s="6"/>
      <c r="I1" s="3"/>
      <c r="J1" s="5"/>
      <c r="K1" s="5"/>
      <c r="L1" s="5"/>
      <c r="M1" s="3"/>
      <c r="N1" s="5"/>
      <c r="O1" s="7"/>
      <c r="P1" s="7"/>
      <c r="Q1" s="7"/>
      <c r="R1" s="7"/>
      <c r="S1" s="7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106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75">
        <v>2013</v>
      </c>
      <c r="C4" s="75"/>
      <c r="D4" s="76" t="s">
        <v>41</v>
      </c>
      <c r="E4" s="75"/>
      <c r="F4" s="77" t="s">
        <v>50</v>
      </c>
      <c r="G4" s="78"/>
      <c r="H4" s="79"/>
      <c r="I4" s="75"/>
      <c r="J4" s="75"/>
      <c r="K4" s="75"/>
      <c r="L4" s="75"/>
      <c r="M4" s="75"/>
      <c r="N4" s="80"/>
      <c r="O4" s="29"/>
      <c r="P4" s="18"/>
      <c r="Q4" s="18"/>
      <c r="R4" s="18"/>
      <c r="S4" s="18"/>
      <c r="T4" s="38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31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2014</v>
      </c>
      <c r="C5" s="26" t="s">
        <v>42</v>
      </c>
      <c r="D5" s="27" t="s">
        <v>38</v>
      </c>
      <c r="E5" s="26">
        <v>24</v>
      </c>
      <c r="F5" s="26">
        <v>0</v>
      </c>
      <c r="G5" s="26">
        <v>1</v>
      </c>
      <c r="H5" s="26">
        <v>21</v>
      </c>
      <c r="I5" s="26">
        <v>118</v>
      </c>
      <c r="J5" s="26">
        <v>65</v>
      </c>
      <c r="K5" s="26">
        <v>44</v>
      </c>
      <c r="L5" s="26">
        <v>8</v>
      </c>
      <c r="M5" s="26">
        <v>1</v>
      </c>
      <c r="N5" s="28">
        <v>0.57599999999999996</v>
      </c>
      <c r="O5" s="29">
        <f>PRODUCT(I5/N5)</f>
        <v>204.86111111111111</v>
      </c>
      <c r="P5" s="18"/>
      <c r="Q5" s="18"/>
      <c r="R5" s="18"/>
      <c r="S5" s="18"/>
      <c r="T5" s="38"/>
      <c r="U5" s="26">
        <v>3</v>
      </c>
      <c r="V5" s="26">
        <v>0</v>
      </c>
      <c r="W5" s="26">
        <v>0</v>
      </c>
      <c r="X5" s="26">
        <v>0</v>
      </c>
      <c r="Y5" s="26">
        <v>12</v>
      </c>
      <c r="Z5" s="30"/>
      <c r="AA5" s="30"/>
      <c r="AB5" s="30"/>
      <c r="AC5" s="30"/>
      <c r="AD5" s="30"/>
      <c r="AE5" s="26"/>
      <c r="AF5" s="26"/>
      <c r="AG5" s="31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2015</v>
      </c>
      <c r="C6" s="26" t="s">
        <v>42</v>
      </c>
      <c r="D6" s="27" t="s">
        <v>51</v>
      </c>
      <c r="E6" s="26">
        <v>23</v>
      </c>
      <c r="F6" s="26">
        <v>0</v>
      </c>
      <c r="G6" s="26">
        <v>1</v>
      </c>
      <c r="H6" s="26">
        <v>16</v>
      </c>
      <c r="I6" s="26">
        <v>75</v>
      </c>
      <c r="J6" s="26">
        <v>52</v>
      </c>
      <c r="K6" s="26">
        <v>17</v>
      </c>
      <c r="L6" s="26">
        <v>5</v>
      </c>
      <c r="M6" s="26">
        <v>1</v>
      </c>
      <c r="N6" s="28">
        <v>0.53190000000000004</v>
      </c>
      <c r="O6" s="29">
        <v>141</v>
      </c>
      <c r="P6" s="18"/>
      <c r="Q6" s="18"/>
      <c r="R6" s="18"/>
      <c r="S6" s="18"/>
      <c r="T6" s="38"/>
      <c r="U6" s="26">
        <v>3</v>
      </c>
      <c r="V6" s="26">
        <v>0</v>
      </c>
      <c r="W6" s="26">
        <v>0</v>
      </c>
      <c r="X6" s="26">
        <v>0</v>
      </c>
      <c r="Y6" s="26">
        <v>10</v>
      </c>
      <c r="Z6" s="30"/>
      <c r="AA6" s="30"/>
      <c r="AB6" s="30"/>
      <c r="AC6" s="30"/>
      <c r="AD6" s="30"/>
      <c r="AE6" s="26"/>
      <c r="AF6" s="26"/>
      <c r="AG6" s="31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2016</v>
      </c>
      <c r="C7" s="26" t="s">
        <v>85</v>
      </c>
      <c r="D7" s="27" t="s">
        <v>51</v>
      </c>
      <c r="E7" s="26">
        <v>19</v>
      </c>
      <c r="F7" s="26">
        <v>0</v>
      </c>
      <c r="G7" s="26">
        <v>2</v>
      </c>
      <c r="H7" s="26">
        <v>11</v>
      </c>
      <c r="I7" s="26">
        <v>78</v>
      </c>
      <c r="J7" s="26">
        <v>43</v>
      </c>
      <c r="K7" s="26">
        <v>25</v>
      </c>
      <c r="L7" s="26">
        <v>8</v>
      </c>
      <c r="M7" s="26">
        <v>2</v>
      </c>
      <c r="N7" s="28">
        <v>0.57399999999999995</v>
      </c>
      <c r="O7" s="29">
        <v>136</v>
      </c>
      <c r="P7" s="18"/>
      <c r="Q7" s="18"/>
      <c r="R7" s="18"/>
      <c r="S7" s="18"/>
      <c r="T7" s="38"/>
      <c r="U7" s="26"/>
      <c r="V7" s="26"/>
      <c r="W7" s="26"/>
      <c r="X7" s="26"/>
      <c r="Y7" s="26"/>
      <c r="Z7" s="30"/>
      <c r="AA7" s="30"/>
      <c r="AB7" s="30"/>
      <c r="AC7" s="30"/>
      <c r="AD7" s="30"/>
      <c r="AE7" s="26">
        <v>1</v>
      </c>
      <c r="AF7" s="26"/>
      <c r="AG7" s="31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2017</v>
      </c>
      <c r="C8" s="26" t="s">
        <v>86</v>
      </c>
      <c r="D8" s="27" t="s">
        <v>87</v>
      </c>
      <c r="E8" s="26">
        <v>26</v>
      </c>
      <c r="F8" s="26">
        <v>0</v>
      </c>
      <c r="G8" s="26">
        <v>2</v>
      </c>
      <c r="H8" s="26">
        <v>9</v>
      </c>
      <c r="I8" s="26">
        <v>70</v>
      </c>
      <c r="J8" s="26">
        <v>14</v>
      </c>
      <c r="K8" s="26">
        <v>27</v>
      </c>
      <c r="L8" s="26">
        <v>27</v>
      </c>
      <c r="M8" s="26">
        <v>2</v>
      </c>
      <c r="N8" s="28">
        <v>0.49640000000000001</v>
      </c>
      <c r="O8" s="29">
        <v>141</v>
      </c>
      <c r="P8" s="18"/>
      <c r="Q8" s="18"/>
      <c r="R8" s="18"/>
      <c r="S8" s="18"/>
      <c r="T8" s="38"/>
      <c r="U8" s="26">
        <v>12</v>
      </c>
      <c r="V8" s="26">
        <v>0</v>
      </c>
      <c r="W8" s="26">
        <v>4</v>
      </c>
      <c r="X8" s="26">
        <v>1</v>
      </c>
      <c r="Y8" s="26">
        <v>44</v>
      </c>
      <c r="Z8" s="30"/>
      <c r="AA8" s="30"/>
      <c r="AB8" s="30"/>
      <c r="AC8" s="30"/>
      <c r="AD8" s="30"/>
      <c r="AE8" s="26"/>
      <c r="AF8" s="26"/>
      <c r="AG8" s="31"/>
      <c r="AH8" s="26">
        <v>1</v>
      </c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2018</v>
      </c>
      <c r="C9" s="26" t="s">
        <v>92</v>
      </c>
      <c r="D9" s="27" t="s">
        <v>87</v>
      </c>
      <c r="E9" s="26">
        <v>19</v>
      </c>
      <c r="F9" s="26">
        <v>2</v>
      </c>
      <c r="G9" s="26">
        <v>14</v>
      </c>
      <c r="H9" s="26">
        <v>19</v>
      </c>
      <c r="I9" s="26">
        <v>87</v>
      </c>
      <c r="J9" s="26">
        <v>6</v>
      </c>
      <c r="K9" s="26">
        <v>25</v>
      </c>
      <c r="L9" s="26">
        <v>40</v>
      </c>
      <c r="M9" s="26">
        <v>16</v>
      </c>
      <c r="N9" s="28">
        <v>0.68500000000000005</v>
      </c>
      <c r="O9" s="29">
        <v>127</v>
      </c>
      <c r="P9" s="18"/>
      <c r="Q9" s="18"/>
      <c r="R9" s="18"/>
      <c r="S9" s="18"/>
      <c r="T9" s="38"/>
      <c r="U9" s="26">
        <v>9</v>
      </c>
      <c r="V9" s="26">
        <v>1</v>
      </c>
      <c r="W9" s="26">
        <v>2</v>
      </c>
      <c r="X9" s="26">
        <v>2</v>
      </c>
      <c r="Y9" s="26">
        <v>30</v>
      </c>
      <c r="Z9" s="30"/>
      <c r="AA9" s="30"/>
      <c r="AB9" s="30"/>
      <c r="AC9" s="30"/>
      <c r="AD9" s="30"/>
      <c r="AE9" s="26"/>
      <c r="AF9" s="26"/>
      <c r="AG9" s="31"/>
      <c r="AH9" s="26"/>
      <c r="AI9" s="26">
        <v>1</v>
      </c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2019</v>
      </c>
      <c r="C10" s="26" t="s">
        <v>107</v>
      </c>
      <c r="D10" s="27" t="s">
        <v>87</v>
      </c>
      <c r="E10" s="26">
        <v>18</v>
      </c>
      <c r="F10" s="26">
        <v>0</v>
      </c>
      <c r="G10" s="26">
        <v>5</v>
      </c>
      <c r="H10" s="26">
        <v>5</v>
      </c>
      <c r="I10" s="26">
        <v>49</v>
      </c>
      <c r="J10" s="26">
        <v>10</v>
      </c>
      <c r="K10" s="26">
        <v>16</v>
      </c>
      <c r="L10" s="26">
        <v>18</v>
      </c>
      <c r="M10" s="26">
        <v>5</v>
      </c>
      <c r="N10" s="28">
        <v>0.47572815533980584</v>
      </c>
      <c r="O10" s="29">
        <v>103</v>
      </c>
      <c r="P10" s="18"/>
      <c r="Q10" s="18"/>
      <c r="R10" s="18"/>
      <c r="S10" s="18"/>
      <c r="T10" s="38"/>
      <c r="U10" s="26">
        <v>9</v>
      </c>
      <c r="V10" s="26">
        <v>0</v>
      </c>
      <c r="W10" s="26">
        <v>0</v>
      </c>
      <c r="X10" s="26">
        <v>0</v>
      </c>
      <c r="Y10" s="26">
        <v>11</v>
      </c>
      <c r="Z10" s="30"/>
      <c r="AA10" s="30"/>
      <c r="AB10" s="30"/>
      <c r="AC10" s="30"/>
      <c r="AD10" s="30"/>
      <c r="AE10" s="26"/>
      <c r="AF10" s="26"/>
      <c r="AG10" s="31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16" t="s">
        <v>9</v>
      </c>
      <c r="C11" s="17"/>
      <c r="D11" s="15"/>
      <c r="E11" s="18">
        <f t="shared" ref="E11:M11" si="0">SUM(E4:E10)</f>
        <v>129</v>
      </c>
      <c r="F11" s="18">
        <f t="shared" si="0"/>
        <v>2</v>
      </c>
      <c r="G11" s="18">
        <f t="shared" si="0"/>
        <v>25</v>
      </c>
      <c r="H11" s="18">
        <f t="shared" si="0"/>
        <v>81</v>
      </c>
      <c r="I11" s="18">
        <f t="shared" si="0"/>
        <v>477</v>
      </c>
      <c r="J11" s="18">
        <f t="shared" si="0"/>
        <v>190</v>
      </c>
      <c r="K11" s="18">
        <f t="shared" si="0"/>
        <v>154</v>
      </c>
      <c r="L11" s="18">
        <f t="shared" si="0"/>
        <v>106</v>
      </c>
      <c r="M11" s="18">
        <f t="shared" si="0"/>
        <v>27</v>
      </c>
      <c r="N11" s="32">
        <f>PRODUCT(I11/O11)</f>
        <v>0.55929388007686542</v>
      </c>
      <c r="O11" s="33">
        <f t="shared" ref="O11:AJ11" si="1">SUM(O4:O10)</f>
        <v>852.86111111111109</v>
      </c>
      <c r="P11" s="18"/>
      <c r="Q11" s="18"/>
      <c r="R11" s="18"/>
      <c r="S11" s="18"/>
      <c r="T11" s="38"/>
      <c r="U11" s="18">
        <f t="shared" si="1"/>
        <v>36</v>
      </c>
      <c r="V11" s="18">
        <f t="shared" si="1"/>
        <v>1</v>
      </c>
      <c r="W11" s="18">
        <f t="shared" si="1"/>
        <v>6</v>
      </c>
      <c r="X11" s="18">
        <f t="shared" si="1"/>
        <v>3</v>
      </c>
      <c r="Y11" s="18">
        <f t="shared" si="1"/>
        <v>107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1</v>
      </c>
      <c r="AF11" s="18">
        <f t="shared" si="1"/>
        <v>0</v>
      </c>
      <c r="AG11" s="18">
        <f t="shared" si="1"/>
        <v>0</v>
      </c>
      <c r="AH11" s="18">
        <f t="shared" si="1"/>
        <v>1</v>
      </c>
      <c r="AI11" s="18">
        <f t="shared" si="1"/>
        <v>1</v>
      </c>
      <c r="AJ11" s="18">
        <f t="shared" si="1"/>
        <v>0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7" t="s">
        <v>2</v>
      </c>
      <c r="C12" s="34"/>
      <c r="D12" s="35">
        <f>SUM(F11:H11)+((I11-F11-G11)/3)+(E11/3)+(AE11*25)+(AF11*25)+(AG11*10)+(AH11*25)+(AI11*20)+(AJ11*15)</f>
        <v>371</v>
      </c>
      <c r="E12" s="1"/>
      <c r="F12" s="1"/>
      <c r="G12" s="1"/>
      <c r="H12" s="1"/>
      <c r="I12" s="1"/>
      <c r="J12" s="1"/>
      <c r="K12" s="1"/>
      <c r="L12" s="1"/>
      <c r="M12" s="1"/>
      <c r="N12" s="3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37"/>
      <c r="AJ12" s="1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6"/>
      <c r="O13" s="38"/>
      <c r="P13" s="38"/>
      <c r="Q13" s="38"/>
      <c r="R13" s="38"/>
      <c r="S13" s="38"/>
      <c r="T13" s="38"/>
      <c r="U13" s="1"/>
      <c r="V13" s="3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23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22" t="s">
        <v>16</v>
      </c>
      <c r="C14" s="40"/>
      <c r="D14" s="40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2" t="s">
        <v>36</v>
      </c>
      <c r="O14" s="24"/>
      <c r="P14" s="41" t="s">
        <v>32</v>
      </c>
      <c r="Q14" s="12"/>
      <c r="R14" s="12"/>
      <c r="S14" s="12"/>
      <c r="T14" s="42"/>
      <c r="U14" s="42"/>
      <c r="V14" s="42"/>
      <c r="W14" s="42"/>
      <c r="X14" s="4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44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1" t="s">
        <v>17</v>
      </c>
      <c r="C15" s="12"/>
      <c r="D15" s="44"/>
      <c r="E15" s="26">
        <f>PRODUCT(E11)</f>
        <v>129</v>
      </c>
      <c r="F15" s="26">
        <f>PRODUCT(F11)</f>
        <v>2</v>
      </c>
      <c r="G15" s="26">
        <f>PRODUCT(G11)</f>
        <v>25</v>
      </c>
      <c r="H15" s="26">
        <f>PRODUCT(H11)</f>
        <v>81</v>
      </c>
      <c r="I15" s="26">
        <f>PRODUCT(I11)</f>
        <v>477</v>
      </c>
      <c r="J15" s="1"/>
      <c r="K15" s="45">
        <f>PRODUCT((F15+G15)/E15)</f>
        <v>0.20930232558139536</v>
      </c>
      <c r="L15" s="45">
        <f>PRODUCT(H15/E15)</f>
        <v>0.62790697674418605</v>
      </c>
      <c r="M15" s="45">
        <f>PRODUCT(I15/E15)</f>
        <v>3.6976744186046511</v>
      </c>
      <c r="N15" s="46">
        <f>PRODUCT(N11)</f>
        <v>0.55929388007686542</v>
      </c>
      <c r="O15" s="24">
        <f>PRODUCT(O11)</f>
        <v>852.86111111111109</v>
      </c>
      <c r="P15" s="47" t="s">
        <v>33</v>
      </c>
      <c r="Q15" s="48"/>
      <c r="R15" s="49" t="s">
        <v>45</v>
      </c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50" t="s">
        <v>34</v>
      </c>
      <c r="AD15" s="50"/>
      <c r="AE15" s="50"/>
      <c r="AF15" s="50"/>
      <c r="AG15" s="50" t="s">
        <v>47</v>
      </c>
      <c r="AH15" s="49"/>
      <c r="AI15" s="49"/>
      <c r="AJ15" s="152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51" t="s">
        <v>18</v>
      </c>
      <c r="C16" s="52"/>
      <c r="D16" s="53"/>
      <c r="E16" s="26">
        <f>PRODUCT(U11)</f>
        <v>36</v>
      </c>
      <c r="F16" s="26">
        <f>PRODUCT(V11)</f>
        <v>1</v>
      </c>
      <c r="G16" s="26">
        <f>PRODUCT(W11)</f>
        <v>6</v>
      </c>
      <c r="H16" s="26">
        <f>PRODUCT(X11)</f>
        <v>3</v>
      </c>
      <c r="I16" s="26">
        <f>PRODUCT(Y11)</f>
        <v>107</v>
      </c>
      <c r="J16" s="1"/>
      <c r="K16" s="45">
        <f>PRODUCT((F16+G16)/E16)</f>
        <v>0.19444444444444445</v>
      </c>
      <c r="L16" s="45">
        <f>PRODUCT(H16/E16)</f>
        <v>8.3333333333333329E-2</v>
      </c>
      <c r="M16" s="45">
        <f>PRODUCT(I16/E16)</f>
        <v>2.9722222222222223</v>
      </c>
      <c r="N16" s="28">
        <f>PRODUCT(I16/O16)</f>
        <v>0.4692982456140351</v>
      </c>
      <c r="O16" s="24">
        <v>228</v>
      </c>
      <c r="P16" s="54" t="s">
        <v>104</v>
      </c>
      <c r="Q16" s="55"/>
      <c r="R16" s="56" t="s">
        <v>48</v>
      </c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7" t="s">
        <v>46</v>
      </c>
      <c r="AD16" s="57"/>
      <c r="AE16" s="57"/>
      <c r="AF16" s="57"/>
      <c r="AG16" s="57" t="s">
        <v>49</v>
      </c>
      <c r="AH16" s="56"/>
      <c r="AI16" s="56"/>
      <c r="AJ16" s="153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58" t="s">
        <v>19</v>
      </c>
      <c r="C17" s="59"/>
      <c r="D17" s="60"/>
      <c r="E17" s="30"/>
      <c r="F17" s="30"/>
      <c r="G17" s="30"/>
      <c r="H17" s="30"/>
      <c r="I17" s="30"/>
      <c r="J17" s="1"/>
      <c r="K17" s="61"/>
      <c r="L17" s="61"/>
      <c r="M17" s="61"/>
      <c r="N17" s="62"/>
      <c r="O17" s="24"/>
      <c r="P17" s="54" t="s">
        <v>105</v>
      </c>
      <c r="Q17" s="55"/>
      <c r="R17" s="56" t="s">
        <v>45</v>
      </c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7" t="s">
        <v>34</v>
      </c>
      <c r="AD17" s="57"/>
      <c r="AE17" s="57"/>
      <c r="AF17" s="57"/>
      <c r="AG17" s="57" t="s">
        <v>47</v>
      </c>
      <c r="AH17" s="56"/>
      <c r="AI17" s="56"/>
      <c r="AJ17" s="153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63" t="s">
        <v>20</v>
      </c>
      <c r="C18" s="64"/>
      <c r="D18" s="65"/>
      <c r="E18" s="18">
        <f>SUM(E15:E17)</f>
        <v>165</v>
      </c>
      <c r="F18" s="18">
        <f>SUM(F15:F17)</f>
        <v>3</v>
      </c>
      <c r="G18" s="18">
        <f>SUM(G15:G17)</f>
        <v>31</v>
      </c>
      <c r="H18" s="18">
        <f>SUM(H15:H17)</f>
        <v>84</v>
      </c>
      <c r="I18" s="18">
        <f>SUM(I15:I17)</f>
        <v>584</v>
      </c>
      <c r="J18" s="1"/>
      <c r="K18" s="66">
        <f>PRODUCT((F18+G18)/E18)</f>
        <v>0.20606060606060606</v>
      </c>
      <c r="L18" s="66">
        <f>PRODUCT(H18/E18)</f>
        <v>0.50909090909090904</v>
      </c>
      <c r="M18" s="66">
        <f>PRODUCT(I18/E18)</f>
        <v>3.5393939393939395</v>
      </c>
      <c r="N18" s="32">
        <f>PRODUCT(I18/O18)</f>
        <v>0.54030993806378658</v>
      </c>
      <c r="O18" s="24">
        <f>SUM(O15:O17)</f>
        <v>1080.8611111111111</v>
      </c>
      <c r="P18" s="67" t="s">
        <v>35</v>
      </c>
      <c r="Q18" s="68"/>
      <c r="R18" s="69" t="s">
        <v>90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70" t="s">
        <v>89</v>
      </c>
      <c r="AD18" s="70"/>
      <c r="AE18" s="70"/>
      <c r="AF18" s="70"/>
      <c r="AG18" s="70" t="s">
        <v>91</v>
      </c>
      <c r="AH18" s="69"/>
      <c r="AI18" s="69"/>
      <c r="AJ18" s="154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37"/>
      <c r="C19" s="37"/>
      <c r="D19" s="37"/>
      <c r="E19" s="37"/>
      <c r="F19" s="37"/>
      <c r="G19" s="37"/>
      <c r="H19" s="37"/>
      <c r="I19" s="37"/>
      <c r="J19" s="1"/>
      <c r="K19" s="37"/>
      <c r="L19" s="37"/>
      <c r="M19" s="37"/>
      <c r="N19" s="36"/>
      <c r="O19" s="24"/>
      <c r="P19" s="24"/>
      <c r="Q19" s="24"/>
      <c r="R19" s="24"/>
      <c r="S19" s="24"/>
      <c r="T19" s="24"/>
      <c r="U19" s="1"/>
      <c r="V19" s="39"/>
      <c r="W19" s="1"/>
      <c r="X19" s="1"/>
      <c r="Y19" s="24"/>
      <c r="Z19" s="24"/>
      <c r="AA19" s="7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s="9" customFormat="1" ht="15" customHeight="1" x14ac:dyDescent="0.25">
      <c r="A20" s="1"/>
      <c r="B20" s="1" t="s">
        <v>37</v>
      </c>
      <c r="C20" s="1"/>
      <c r="D20" s="1" t="s">
        <v>44</v>
      </c>
      <c r="E20" s="1"/>
      <c r="F20" s="1"/>
      <c r="G20" s="1"/>
      <c r="H20" s="1"/>
      <c r="I20" s="1"/>
      <c r="J20" s="1"/>
      <c r="K20" s="1"/>
      <c r="L20" s="1"/>
      <c r="M20" s="1"/>
      <c r="N20" s="39"/>
      <c r="O20" s="24"/>
      <c r="P20" s="24"/>
      <c r="Q20" s="24"/>
      <c r="R20" s="24"/>
      <c r="S20" s="24"/>
      <c r="T20" s="24"/>
      <c r="U20" s="1"/>
      <c r="V20" s="39"/>
      <c r="W20" s="1"/>
      <c r="X20" s="1"/>
      <c r="Y20" s="24"/>
      <c r="Z20" s="24"/>
      <c r="AA20" s="7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 t="s">
        <v>39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4"/>
      <c r="P21" s="24"/>
      <c r="Q21" s="24"/>
      <c r="R21" s="24"/>
      <c r="S21" s="24"/>
      <c r="T21" s="24"/>
      <c r="U21" s="1"/>
      <c r="V21" s="39"/>
      <c r="W21" s="1"/>
      <c r="X21" s="1"/>
      <c r="Y21" s="24"/>
      <c r="Z21" s="24"/>
      <c r="AA21" s="7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 t="s">
        <v>52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4"/>
      <c r="P22" s="24"/>
      <c r="Q22" s="24"/>
      <c r="R22" s="24"/>
      <c r="S22" s="24"/>
      <c r="T22" s="24"/>
      <c r="U22" s="1"/>
      <c r="V22" s="39"/>
      <c r="W22" s="1"/>
      <c r="X22" s="1"/>
      <c r="Y22" s="24"/>
      <c r="Z22" s="24"/>
      <c r="AA22" s="71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8"/>
      <c r="D23" s="1" t="s">
        <v>88</v>
      </c>
      <c r="E23" s="1"/>
      <c r="F23" s="1"/>
      <c r="G23" s="1"/>
      <c r="H23" s="1"/>
      <c r="I23" s="1"/>
      <c r="J23" s="1"/>
      <c r="K23" s="1"/>
      <c r="L23" s="1"/>
      <c r="M23" s="72"/>
      <c r="N23" s="72"/>
      <c r="O23" s="24"/>
      <c r="P23" s="24"/>
      <c r="Q23" s="24"/>
      <c r="R23" s="24"/>
      <c r="S23" s="24"/>
      <c r="T23" s="24"/>
      <c r="U23" s="1"/>
      <c r="V23" s="39"/>
      <c r="W23" s="1"/>
      <c r="X23" s="24"/>
      <c r="Y23" s="24"/>
      <c r="Z23" s="24"/>
      <c r="AA23" s="24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72"/>
      <c r="N24" s="72"/>
      <c r="O24" s="24"/>
      <c r="P24" s="24"/>
      <c r="Q24" s="24"/>
      <c r="R24" s="24"/>
      <c r="S24" s="24"/>
      <c r="T24" s="24"/>
      <c r="U24" s="1"/>
      <c r="V24" s="39"/>
      <c r="W24" s="1"/>
      <c r="X24" s="24"/>
      <c r="Y24" s="24"/>
      <c r="Z24" s="24"/>
      <c r="AA24" s="24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72"/>
      <c r="N25" s="72"/>
      <c r="O25" s="24"/>
      <c r="P25" s="24"/>
      <c r="Q25" s="24"/>
      <c r="R25" s="24"/>
      <c r="S25" s="24"/>
      <c r="T25" s="24"/>
      <c r="U25" s="1"/>
      <c r="V25" s="39"/>
      <c r="W25" s="1"/>
      <c r="X25" s="24"/>
      <c r="Y25" s="24"/>
      <c r="Z25" s="24"/>
      <c r="AA25" s="24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72"/>
      <c r="N26" s="72"/>
      <c r="O26" s="24"/>
      <c r="P26" s="24"/>
      <c r="Q26" s="24"/>
      <c r="R26" s="24"/>
      <c r="S26" s="24"/>
      <c r="T26" s="24"/>
      <c r="U26" s="1"/>
      <c r="V26" s="39"/>
      <c r="W26" s="1"/>
      <c r="X26" s="24"/>
      <c r="Y26" s="24"/>
      <c r="Z26" s="24"/>
      <c r="AA26" s="24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72"/>
      <c r="N27" s="72"/>
      <c r="O27" s="24"/>
      <c r="P27" s="24"/>
      <c r="Q27" s="24"/>
      <c r="R27" s="24"/>
      <c r="S27" s="24"/>
      <c r="T27" s="24"/>
      <c r="U27" s="1"/>
      <c r="V27" s="39"/>
      <c r="W27" s="1"/>
      <c r="X27" s="24"/>
      <c r="Y27" s="24"/>
      <c r="Z27" s="24"/>
      <c r="AA27" s="24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72"/>
      <c r="N28" s="72"/>
      <c r="O28" s="24"/>
      <c r="P28" s="24"/>
      <c r="Q28" s="24"/>
      <c r="R28" s="24"/>
      <c r="S28" s="24"/>
      <c r="T28" s="24"/>
      <c r="U28" s="1"/>
      <c r="V28" s="39"/>
      <c r="W28" s="1"/>
      <c r="X28" s="24"/>
      <c r="Y28" s="24"/>
      <c r="Z28" s="24"/>
      <c r="AA28" s="24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72"/>
      <c r="N29" s="72"/>
      <c r="O29" s="24"/>
      <c r="P29" s="24"/>
      <c r="Q29" s="24"/>
      <c r="R29" s="24"/>
      <c r="S29" s="24"/>
      <c r="T29" s="24"/>
      <c r="U29" s="1"/>
      <c r="V29" s="39"/>
      <c r="W29" s="1"/>
      <c r="X29" s="24"/>
      <c r="Y29" s="24"/>
      <c r="Z29" s="24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72"/>
      <c r="N30" s="72"/>
      <c r="O30" s="24"/>
      <c r="P30" s="24"/>
      <c r="Q30" s="24"/>
      <c r="R30" s="24"/>
      <c r="S30" s="24"/>
      <c r="T30" s="24"/>
      <c r="U30" s="1"/>
      <c r="V30" s="39"/>
      <c r="W30" s="1"/>
      <c r="X30" s="24"/>
      <c r="Y30" s="24"/>
      <c r="Z30" s="24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72"/>
      <c r="N31" s="72"/>
      <c r="O31" s="24"/>
      <c r="P31" s="24"/>
      <c r="Q31" s="24"/>
      <c r="R31" s="24"/>
      <c r="S31" s="24"/>
      <c r="T31" s="24"/>
      <c r="U31" s="1"/>
      <c r="V31" s="39"/>
      <c r="W31" s="1"/>
      <c r="X31" s="24"/>
      <c r="Y31" s="24"/>
      <c r="Z31" s="24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72"/>
      <c r="N32" s="72"/>
      <c r="O32" s="24"/>
      <c r="P32" s="24"/>
      <c r="Q32" s="24"/>
      <c r="R32" s="24"/>
      <c r="S32" s="24"/>
      <c r="T32" s="24"/>
      <c r="U32" s="1"/>
      <c r="V32" s="39"/>
      <c r="W32" s="1"/>
      <c r="X32" s="24"/>
      <c r="Y32" s="24"/>
      <c r="Z32" s="24"/>
      <c r="AA32" s="24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72"/>
      <c r="N33" s="72"/>
      <c r="O33" s="24"/>
      <c r="P33" s="24"/>
      <c r="Q33" s="24"/>
      <c r="R33" s="24"/>
      <c r="S33" s="24"/>
      <c r="T33" s="24"/>
      <c r="U33" s="1"/>
      <c r="V33" s="39"/>
      <c r="W33" s="1"/>
      <c r="X33" s="24"/>
      <c r="Y33" s="24"/>
      <c r="Z33" s="24"/>
      <c r="AA33" s="24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72"/>
      <c r="N34" s="72"/>
      <c r="O34" s="24"/>
      <c r="P34" s="24"/>
      <c r="Q34" s="24"/>
      <c r="R34" s="24"/>
      <c r="S34" s="24"/>
      <c r="T34" s="24"/>
      <c r="U34" s="1"/>
      <c r="V34" s="39"/>
      <c r="W34" s="1"/>
      <c r="X34" s="24"/>
      <c r="Y34" s="24"/>
      <c r="Z34" s="24"/>
      <c r="AA34" s="24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72"/>
      <c r="N35" s="72"/>
      <c r="O35" s="24"/>
      <c r="P35" s="24"/>
      <c r="Q35" s="24"/>
      <c r="R35" s="24"/>
      <c r="S35" s="24"/>
      <c r="T35" s="24"/>
      <c r="U35" s="1"/>
      <c r="V35" s="39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72"/>
      <c r="N36" s="72"/>
      <c r="O36" s="24"/>
      <c r="P36" s="24"/>
      <c r="Q36" s="24"/>
      <c r="R36" s="24"/>
      <c r="S36" s="24"/>
      <c r="T36" s="24"/>
      <c r="U36" s="1"/>
      <c r="V36" s="39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72"/>
      <c r="N37" s="72"/>
      <c r="O37" s="24"/>
      <c r="P37" s="24"/>
      <c r="Q37" s="24"/>
      <c r="R37" s="24"/>
      <c r="S37" s="24"/>
      <c r="T37" s="24"/>
      <c r="U37" s="1"/>
      <c r="V37" s="39"/>
      <c r="W37" s="1"/>
      <c r="X37" s="24"/>
      <c r="Y37" s="24"/>
      <c r="Z37" s="24"/>
      <c r="AA37" s="24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72"/>
      <c r="N38" s="72"/>
      <c r="O38" s="24"/>
      <c r="P38" s="24"/>
      <c r="Q38" s="24"/>
      <c r="R38" s="24"/>
      <c r="S38" s="24"/>
      <c r="T38" s="24"/>
      <c r="U38" s="1"/>
      <c r="V38" s="39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72"/>
      <c r="N39" s="72"/>
      <c r="O39" s="24"/>
      <c r="P39" s="24"/>
      <c r="Q39" s="24"/>
      <c r="R39" s="24"/>
      <c r="S39" s="24"/>
      <c r="T39" s="24"/>
      <c r="U39" s="1"/>
      <c r="V39" s="39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72"/>
      <c r="N40" s="72"/>
      <c r="O40" s="24"/>
      <c r="P40" s="24"/>
      <c r="Q40" s="24"/>
      <c r="R40" s="24"/>
      <c r="S40" s="24"/>
      <c r="T40" s="24"/>
      <c r="U40" s="1"/>
      <c r="V40" s="39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72"/>
      <c r="N41" s="72"/>
      <c r="O41" s="24"/>
      <c r="P41" s="24"/>
      <c r="Q41" s="24"/>
      <c r="R41" s="24"/>
      <c r="S41" s="24"/>
      <c r="T41" s="24"/>
      <c r="U41" s="1"/>
      <c r="V41" s="39"/>
      <c r="W41" s="1"/>
      <c r="X41" s="24"/>
      <c r="Y41" s="24"/>
      <c r="Z41" s="24"/>
      <c r="AA41" s="24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72"/>
      <c r="N42" s="72"/>
      <c r="O42" s="24"/>
      <c r="P42" s="24"/>
      <c r="Q42" s="24"/>
      <c r="R42" s="24"/>
      <c r="S42" s="24"/>
      <c r="T42" s="24"/>
      <c r="U42" s="1"/>
      <c r="V42" s="39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72"/>
      <c r="N43" s="72"/>
      <c r="O43" s="24"/>
      <c r="P43" s="24"/>
      <c r="Q43" s="24"/>
      <c r="R43" s="24"/>
      <c r="S43" s="24"/>
      <c r="T43" s="24"/>
      <c r="U43" s="1"/>
      <c r="V43" s="39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72"/>
      <c r="N44" s="72"/>
      <c r="O44" s="24"/>
      <c r="P44" s="24"/>
      <c r="Q44" s="24"/>
      <c r="R44" s="24"/>
      <c r="S44" s="24"/>
      <c r="T44" s="24"/>
      <c r="U44" s="1"/>
      <c r="V44" s="39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72"/>
      <c r="N45" s="72"/>
      <c r="O45" s="24"/>
      <c r="P45" s="24"/>
      <c r="Q45" s="24"/>
      <c r="R45" s="24"/>
      <c r="S45" s="24"/>
      <c r="T45" s="24"/>
      <c r="U45" s="1"/>
      <c r="V45" s="39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72"/>
      <c r="N46" s="72"/>
      <c r="O46" s="24"/>
      <c r="P46" s="24"/>
      <c r="Q46" s="24"/>
      <c r="R46" s="24"/>
      <c r="S46" s="24"/>
      <c r="T46" s="24"/>
      <c r="U46" s="1"/>
      <c r="V46" s="39"/>
      <c r="W46" s="1"/>
      <c r="X46" s="24"/>
      <c r="Y46" s="24"/>
      <c r="Z46" s="24"/>
      <c r="AA46" s="24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72"/>
      <c r="N47" s="72"/>
      <c r="O47" s="24"/>
      <c r="P47" s="24"/>
      <c r="Q47" s="24"/>
      <c r="R47" s="24"/>
      <c r="S47" s="24"/>
      <c r="T47" s="24"/>
      <c r="U47" s="1"/>
      <c r="V47" s="39"/>
      <c r="W47" s="1"/>
      <c r="X47" s="24"/>
      <c r="Y47" s="24"/>
      <c r="Z47" s="24"/>
      <c r="AA47" s="24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72"/>
      <c r="N48" s="72"/>
      <c r="O48" s="24"/>
      <c r="P48" s="24"/>
      <c r="Q48" s="24"/>
      <c r="R48" s="24"/>
      <c r="S48" s="24"/>
      <c r="T48" s="24"/>
      <c r="U48" s="1"/>
      <c r="V48" s="39"/>
      <c r="W48" s="1"/>
      <c r="X48" s="24"/>
      <c r="Y48" s="24"/>
      <c r="Z48" s="24"/>
      <c r="AA48" s="24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72"/>
      <c r="N49" s="72"/>
      <c r="O49" s="24"/>
      <c r="P49" s="24"/>
      <c r="Q49" s="24"/>
      <c r="R49" s="24"/>
      <c r="S49" s="24"/>
      <c r="T49" s="24"/>
      <c r="U49" s="1"/>
      <c r="V49" s="39"/>
      <c r="W49" s="1"/>
      <c r="X49" s="24"/>
      <c r="Y49" s="24"/>
      <c r="Z49" s="24"/>
      <c r="AA49" s="24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72"/>
      <c r="N50" s="72"/>
      <c r="O50" s="24"/>
      <c r="P50" s="24"/>
      <c r="Q50" s="24"/>
      <c r="R50" s="24"/>
      <c r="S50" s="24"/>
      <c r="T50" s="24"/>
      <c r="U50" s="1"/>
      <c r="V50" s="39"/>
      <c r="W50" s="1"/>
      <c r="X50" s="24"/>
      <c r="Y50" s="24"/>
      <c r="Z50" s="24"/>
      <c r="AA50" s="24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72"/>
      <c r="N51" s="72"/>
      <c r="O51" s="24"/>
      <c r="P51" s="24"/>
      <c r="Q51" s="24"/>
      <c r="R51" s="24"/>
      <c r="S51" s="24"/>
      <c r="T51" s="24"/>
      <c r="U51" s="1"/>
      <c r="V51" s="39"/>
      <c r="W51" s="1"/>
      <c r="X51" s="24"/>
      <c r="Y51" s="24"/>
      <c r="Z51" s="24"/>
      <c r="AA51" s="24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72"/>
      <c r="N52" s="72"/>
      <c r="O52" s="24"/>
      <c r="P52" s="24"/>
      <c r="Q52" s="24"/>
      <c r="R52" s="24"/>
      <c r="S52" s="24"/>
      <c r="T52" s="24"/>
      <c r="U52" s="1"/>
      <c r="V52" s="39"/>
      <c r="W52" s="1"/>
      <c r="X52" s="24"/>
      <c r="Y52" s="24"/>
      <c r="Z52" s="24"/>
      <c r="AA52" s="24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72"/>
      <c r="N53" s="72"/>
      <c r="O53" s="24"/>
      <c r="P53" s="24"/>
      <c r="Q53" s="24"/>
      <c r="R53" s="24"/>
      <c r="S53" s="24"/>
      <c r="T53" s="24"/>
      <c r="U53" s="1"/>
      <c r="V53" s="39"/>
      <c r="W53" s="1"/>
      <c r="X53" s="24"/>
      <c r="Y53" s="24"/>
      <c r="Z53" s="24"/>
      <c r="AA53" s="24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72"/>
      <c r="N54" s="72"/>
      <c r="O54" s="24"/>
      <c r="P54" s="24"/>
      <c r="Q54" s="24"/>
      <c r="R54" s="24"/>
      <c r="S54" s="24"/>
      <c r="T54" s="24"/>
      <c r="U54" s="1"/>
      <c r="V54" s="39"/>
      <c r="W54" s="1"/>
      <c r="X54" s="24"/>
      <c r="Y54" s="24"/>
      <c r="Z54" s="24"/>
      <c r="AA54" s="24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72"/>
      <c r="N55" s="72"/>
      <c r="O55" s="24"/>
      <c r="P55" s="24"/>
      <c r="Q55" s="24"/>
      <c r="R55" s="24"/>
      <c r="S55" s="24"/>
      <c r="T55" s="24"/>
      <c r="U55" s="1"/>
      <c r="V55" s="39"/>
      <c r="W55" s="1"/>
      <c r="X55" s="24"/>
      <c r="Y55" s="24"/>
      <c r="Z55" s="24"/>
      <c r="AA55" s="24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72"/>
      <c r="N56" s="72"/>
      <c r="O56" s="24"/>
      <c r="P56" s="24"/>
      <c r="Q56" s="24"/>
      <c r="R56" s="24"/>
      <c r="S56" s="24"/>
      <c r="T56" s="24"/>
      <c r="U56" s="1"/>
      <c r="V56" s="39"/>
      <c r="W56" s="1"/>
      <c r="X56" s="24"/>
      <c r="Y56" s="24"/>
      <c r="Z56" s="24"/>
      <c r="AA56" s="24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72"/>
      <c r="N57" s="72"/>
      <c r="O57" s="24"/>
      <c r="P57" s="24"/>
      <c r="Q57" s="24"/>
      <c r="R57" s="24"/>
      <c r="S57" s="24"/>
      <c r="T57" s="24"/>
      <c r="U57" s="1"/>
      <c r="V57" s="39"/>
      <c r="W57" s="1"/>
      <c r="X57" s="24"/>
      <c r="Y57" s="24"/>
      <c r="Z57" s="24"/>
      <c r="AA57" s="24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72"/>
      <c r="N58" s="72"/>
      <c r="O58" s="24"/>
      <c r="P58" s="24"/>
      <c r="Q58" s="24"/>
      <c r="R58" s="24"/>
      <c r="S58" s="24"/>
      <c r="T58" s="24"/>
      <c r="U58" s="1"/>
      <c r="V58" s="39"/>
      <c r="W58" s="1"/>
      <c r="X58" s="24"/>
      <c r="Y58" s="24"/>
      <c r="Z58" s="24"/>
      <c r="AA58" s="24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72"/>
      <c r="N59" s="72"/>
      <c r="O59" s="24"/>
      <c r="P59" s="24"/>
      <c r="Q59" s="24"/>
      <c r="R59" s="24"/>
      <c r="S59" s="24"/>
      <c r="T59" s="24"/>
      <c r="U59" s="1"/>
      <c r="V59" s="39"/>
      <c r="W59" s="1"/>
      <c r="X59" s="24"/>
      <c r="Y59" s="24"/>
      <c r="Z59" s="24"/>
      <c r="AA59" s="24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72"/>
      <c r="N60" s="72"/>
      <c r="O60" s="24"/>
      <c r="P60" s="24"/>
      <c r="Q60" s="24"/>
      <c r="R60" s="24"/>
      <c r="S60" s="24"/>
      <c r="T60" s="24"/>
      <c r="U60" s="1"/>
      <c r="V60" s="39"/>
      <c r="W60" s="1"/>
      <c r="X60" s="24"/>
      <c r="Y60" s="24"/>
      <c r="Z60" s="24"/>
      <c r="AA60" s="24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72"/>
      <c r="N61" s="72"/>
      <c r="O61" s="24"/>
      <c r="P61" s="24"/>
      <c r="Q61" s="24"/>
      <c r="R61" s="24"/>
      <c r="S61" s="24"/>
      <c r="T61" s="24"/>
      <c r="U61" s="1"/>
      <c r="V61" s="39"/>
      <c r="W61" s="1"/>
      <c r="X61" s="24"/>
      <c r="Y61" s="24"/>
      <c r="Z61" s="24"/>
      <c r="AA61" s="24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72"/>
      <c r="N62" s="72"/>
      <c r="O62" s="24"/>
      <c r="P62" s="24"/>
      <c r="Q62" s="24"/>
      <c r="R62" s="24"/>
      <c r="S62" s="24"/>
      <c r="T62" s="24"/>
      <c r="U62" s="1"/>
      <c r="V62" s="39"/>
      <c r="W62" s="1"/>
      <c r="X62" s="24"/>
      <c r="Y62" s="24"/>
      <c r="Z62" s="24"/>
      <c r="AA62" s="24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72"/>
      <c r="N63" s="72"/>
      <c r="O63" s="24"/>
      <c r="P63" s="24"/>
      <c r="Q63" s="24"/>
      <c r="R63" s="24"/>
      <c r="S63" s="24"/>
      <c r="T63" s="24"/>
      <c r="U63" s="1"/>
      <c r="V63" s="39"/>
      <c r="W63" s="1"/>
      <c r="X63" s="24"/>
      <c r="Y63" s="24"/>
      <c r="Z63" s="24"/>
      <c r="AA63" s="24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72"/>
      <c r="N64" s="72"/>
      <c r="O64" s="24"/>
      <c r="P64" s="24"/>
      <c r="Q64" s="24"/>
      <c r="R64" s="24"/>
      <c r="S64" s="24"/>
      <c r="T64" s="24"/>
      <c r="U64" s="1"/>
      <c r="V64" s="39"/>
      <c r="W64" s="1"/>
      <c r="X64" s="24"/>
      <c r="Y64" s="24"/>
      <c r="Z64" s="24"/>
      <c r="AA64" s="24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72"/>
      <c r="N65" s="72"/>
      <c r="O65" s="24"/>
      <c r="P65" s="24"/>
      <c r="Q65" s="24"/>
      <c r="R65" s="24"/>
      <c r="S65" s="24"/>
      <c r="T65" s="24"/>
      <c r="U65" s="1"/>
      <c r="V65" s="39"/>
      <c r="W65" s="1"/>
      <c r="X65" s="24"/>
      <c r="Y65" s="24"/>
      <c r="Z65" s="24"/>
      <c r="AA65" s="24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72"/>
      <c r="N66" s="72"/>
      <c r="O66" s="24"/>
      <c r="P66" s="24"/>
      <c r="Q66" s="24"/>
      <c r="R66" s="24"/>
      <c r="S66" s="24"/>
      <c r="T66" s="24"/>
      <c r="U66" s="1"/>
      <c r="V66" s="39"/>
      <c r="W66" s="1"/>
      <c r="X66" s="24"/>
      <c r="Y66" s="24"/>
      <c r="Z66" s="24"/>
      <c r="AA66" s="24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72"/>
      <c r="N67" s="72"/>
      <c r="O67" s="24"/>
      <c r="P67" s="24"/>
      <c r="Q67" s="24"/>
      <c r="R67" s="24"/>
      <c r="S67" s="24"/>
      <c r="T67" s="24"/>
      <c r="U67" s="1"/>
      <c r="V67" s="39"/>
      <c r="W67" s="1"/>
      <c r="X67" s="24"/>
      <c r="Y67" s="24"/>
      <c r="Z67" s="24"/>
      <c r="AA67" s="24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72"/>
      <c r="N68" s="72"/>
      <c r="O68" s="24"/>
      <c r="P68" s="24"/>
      <c r="Q68" s="24"/>
      <c r="R68" s="24"/>
      <c r="S68" s="24"/>
      <c r="T68" s="24"/>
      <c r="U68" s="1"/>
      <c r="V68" s="39"/>
      <c r="W68" s="1"/>
      <c r="X68" s="24"/>
      <c r="Y68" s="24"/>
      <c r="Z68" s="24"/>
      <c r="AA68" s="24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72"/>
      <c r="N69" s="72"/>
      <c r="O69" s="24"/>
      <c r="P69" s="24"/>
      <c r="Q69" s="24"/>
      <c r="R69" s="24"/>
      <c r="S69" s="24"/>
      <c r="T69" s="24"/>
      <c r="U69" s="1"/>
      <c r="V69" s="39"/>
      <c r="W69" s="1"/>
      <c r="X69" s="24"/>
      <c r="Y69" s="24"/>
      <c r="Z69" s="24"/>
      <c r="AA69" s="24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72"/>
      <c r="N70" s="72"/>
      <c r="O70" s="24"/>
      <c r="P70" s="24"/>
      <c r="Q70" s="24"/>
      <c r="R70" s="24"/>
      <c r="S70" s="24"/>
      <c r="T70" s="24"/>
      <c r="U70" s="1"/>
      <c r="V70" s="39"/>
      <c r="W70" s="1"/>
      <c r="X70" s="24"/>
      <c r="Y70" s="24"/>
      <c r="Z70" s="24"/>
      <c r="AA70" s="24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72"/>
      <c r="N71" s="72"/>
      <c r="O71" s="24"/>
      <c r="P71" s="24"/>
      <c r="Q71" s="24"/>
      <c r="R71" s="24"/>
      <c r="S71" s="24"/>
      <c r="T71" s="24"/>
      <c r="U71" s="1"/>
      <c r="V71" s="39"/>
      <c r="W71" s="1"/>
      <c r="X71" s="24"/>
      <c r="Y71" s="24"/>
      <c r="Z71" s="24"/>
      <c r="AA71" s="24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72"/>
      <c r="N72" s="72"/>
      <c r="O72" s="24"/>
      <c r="P72" s="24"/>
      <c r="Q72" s="24"/>
      <c r="R72" s="24"/>
      <c r="S72" s="24"/>
      <c r="T72" s="24"/>
      <c r="U72" s="1"/>
      <c r="V72" s="39"/>
      <c r="W72" s="1"/>
      <c r="X72" s="24"/>
      <c r="Y72" s="24"/>
      <c r="Z72" s="24"/>
      <c r="AA72" s="24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72"/>
      <c r="N73" s="72"/>
      <c r="O73" s="24"/>
      <c r="P73" s="24"/>
      <c r="Q73" s="24"/>
      <c r="R73" s="24"/>
      <c r="S73" s="24"/>
      <c r="T73" s="24"/>
      <c r="U73" s="1"/>
      <c r="V73" s="39"/>
      <c r="W73" s="1"/>
      <c r="X73" s="24"/>
      <c r="Y73" s="24"/>
      <c r="Z73" s="24"/>
      <c r="AA73" s="24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72"/>
      <c r="N74" s="72"/>
      <c r="O74" s="24"/>
      <c r="P74" s="24"/>
      <c r="Q74" s="24"/>
      <c r="R74" s="24"/>
      <c r="S74" s="24"/>
      <c r="T74" s="24"/>
      <c r="U74" s="1"/>
      <c r="V74" s="39"/>
      <c r="W74" s="1"/>
      <c r="X74" s="24"/>
      <c r="Y74" s="24"/>
      <c r="Z74" s="24"/>
      <c r="AA74" s="24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72"/>
      <c r="N75" s="72"/>
      <c r="O75" s="24"/>
      <c r="P75" s="24"/>
      <c r="Q75" s="24"/>
      <c r="R75" s="24"/>
      <c r="S75" s="24"/>
      <c r="T75" s="24"/>
      <c r="U75" s="1"/>
      <c r="V75" s="39"/>
      <c r="W75" s="1"/>
      <c r="X75" s="24"/>
      <c r="Y75" s="24"/>
      <c r="Z75" s="24"/>
      <c r="AA75" s="24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72"/>
      <c r="N76" s="72"/>
      <c r="O76" s="24"/>
      <c r="P76" s="24"/>
      <c r="Q76" s="24"/>
      <c r="R76" s="24"/>
      <c r="S76" s="24"/>
      <c r="T76" s="24"/>
      <c r="U76" s="1"/>
      <c r="V76" s="39"/>
      <c r="W76" s="1"/>
      <c r="X76" s="24"/>
      <c r="Y76" s="24"/>
      <c r="Z76" s="24"/>
      <c r="AA76" s="24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72"/>
      <c r="N77" s="72"/>
      <c r="O77" s="24"/>
      <c r="P77" s="24"/>
      <c r="Q77" s="24"/>
      <c r="R77" s="24"/>
      <c r="S77" s="24"/>
      <c r="T77" s="24"/>
      <c r="U77" s="1"/>
      <c r="V77" s="39"/>
      <c r="W77" s="1"/>
      <c r="X77" s="24"/>
      <c r="Y77" s="24"/>
      <c r="Z77" s="24"/>
      <c r="AA77" s="24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8"/>
      <c r="D78" s="1"/>
      <c r="E78" s="1"/>
      <c r="F78" s="1"/>
      <c r="G78" s="1"/>
      <c r="H78" s="1"/>
      <c r="I78" s="1"/>
      <c r="J78" s="1"/>
      <c r="K78" s="1"/>
      <c r="L78" s="1"/>
      <c r="M78" s="72"/>
      <c r="N78" s="72"/>
      <c r="O78" s="24"/>
      <c r="P78" s="24"/>
      <c r="Q78" s="24"/>
      <c r="R78" s="24"/>
      <c r="S78" s="24"/>
      <c r="T78" s="24"/>
      <c r="U78" s="1"/>
      <c r="V78" s="39"/>
      <c r="W78" s="1"/>
      <c r="X78" s="24"/>
      <c r="Y78" s="24"/>
      <c r="Z78" s="24"/>
      <c r="AA78" s="24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72"/>
      <c r="N79" s="72"/>
      <c r="O79" s="24"/>
      <c r="P79" s="24"/>
      <c r="Q79" s="24"/>
      <c r="R79" s="24"/>
      <c r="S79" s="24"/>
      <c r="T79" s="24"/>
      <c r="U79" s="1"/>
      <c r="V79" s="39"/>
      <c r="W79" s="1"/>
      <c r="X79" s="24"/>
      <c r="Y79" s="24"/>
      <c r="Z79" s="24"/>
      <c r="AA79" s="24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">
      <c r="A80" s="1"/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72"/>
      <c r="N80" s="72"/>
      <c r="O80" s="24"/>
      <c r="P80" s="24"/>
      <c r="Q80" s="24"/>
      <c r="R80" s="24"/>
      <c r="S80" s="24"/>
      <c r="T80" s="24"/>
      <c r="U80" s="1"/>
      <c r="V80" s="39"/>
      <c r="W80" s="1"/>
      <c r="X80" s="24"/>
      <c r="Y80" s="24"/>
      <c r="Z80" s="24"/>
      <c r="AA80" s="24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">
      <c r="A81" s="1"/>
      <c r="B81" s="1"/>
      <c r="C81" s="8"/>
      <c r="D81" s="1"/>
      <c r="E81" s="1"/>
      <c r="F81" s="1"/>
      <c r="G81" s="1"/>
      <c r="H81" s="1"/>
      <c r="I81" s="1"/>
      <c r="J81" s="1"/>
      <c r="K81" s="1"/>
      <c r="L81" s="1"/>
      <c r="M81" s="72"/>
      <c r="N81" s="72"/>
      <c r="O81" s="24"/>
      <c r="P81" s="24"/>
      <c r="Q81" s="24"/>
      <c r="R81" s="24"/>
      <c r="S81" s="24"/>
      <c r="T81" s="24"/>
      <c r="U81" s="1"/>
      <c r="V81" s="39"/>
      <c r="W81" s="1"/>
      <c r="X81" s="24"/>
      <c r="Y81" s="24"/>
      <c r="Z81" s="24"/>
      <c r="AA81" s="24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">
      <c r="A82" s="1"/>
      <c r="B82" s="1"/>
      <c r="C82" s="8"/>
      <c r="D82" s="1"/>
      <c r="E82" s="1"/>
      <c r="F82" s="1"/>
      <c r="G82" s="1"/>
      <c r="H82" s="1"/>
      <c r="I82" s="1"/>
      <c r="J82" s="1"/>
      <c r="K82" s="1"/>
      <c r="L82" s="1"/>
      <c r="M82" s="72"/>
      <c r="N82" s="72"/>
      <c r="O82" s="24"/>
      <c r="P82" s="24"/>
      <c r="Q82" s="24"/>
      <c r="R82" s="24"/>
      <c r="S82" s="24"/>
      <c r="T82" s="24"/>
      <c r="U82" s="1"/>
      <c r="V82" s="39"/>
      <c r="W82" s="1"/>
      <c r="X82" s="24"/>
      <c r="Y82" s="24"/>
      <c r="Z82" s="24"/>
      <c r="AA82" s="24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">
      <c r="A83" s="1"/>
      <c r="B83" s="1"/>
      <c r="C83" s="8"/>
      <c r="D83" s="1"/>
      <c r="E83" s="1"/>
      <c r="F83" s="1"/>
      <c r="G83" s="1"/>
      <c r="H83" s="1"/>
      <c r="I83" s="1"/>
      <c r="J83" s="1"/>
      <c r="K83" s="1"/>
      <c r="L83" s="1"/>
      <c r="M83" s="72"/>
      <c r="N83" s="72"/>
      <c r="O83" s="24"/>
      <c r="P83" s="24"/>
      <c r="Q83" s="24"/>
      <c r="R83" s="24"/>
      <c r="S83" s="24"/>
      <c r="T83" s="24"/>
      <c r="U83" s="1"/>
      <c r="V83" s="39"/>
      <c r="W83" s="1"/>
      <c r="X83" s="24"/>
      <c r="Y83" s="24"/>
      <c r="Z83" s="24"/>
      <c r="AA83" s="24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">
      <c r="A84" s="1"/>
      <c r="B84" s="1"/>
      <c r="C84" s="8"/>
      <c r="D84" s="1"/>
      <c r="E84" s="1"/>
      <c r="F84" s="1"/>
      <c r="G84" s="1"/>
      <c r="H84" s="1"/>
      <c r="I84" s="1"/>
      <c r="J84" s="1"/>
      <c r="K84" s="1"/>
      <c r="L84" s="1"/>
      <c r="M84" s="72"/>
      <c r="N84" s="72"/>
      <c r="O84" s="24"/>
      <c r="P84" s="24"/>
      <c r="Q84" s="24"/>
      <c r="R84" s="24"/>
      <c r="S84" s="24"/>
      <c r="T84" s="24"/>
      <c r="U84" s="1"/>
      <c r="V84" s="39"/>
      <c r="W84" s="1"/>
      <c r="X84" s="24"/>
      <c r="Y84" s="24"/>
      <c r="Z84" s="24"/>
      <c r="AA84" s="24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ht="15" customHeight="1" x14ac:dyDescent="0.2">
      <c r="A85" s="1"/>
      <c r="B85" s="1"/>
      <c r="C85" s="8"/>
      <c r="D85" s="1"/>
      <c r="E85" s="1"/>
      <c r="F85" s="1"/>
      <c r="G85" s="1"/>
      <c r="H85" s="1"/>
      <c r="I85" s="1"/>
      <c r="J85" s="1"/>
      <c r="K85" s="1"/>
      <c r="L85" s="1"/>
      <c r="M85" s="72"/>
      <c r="N85" s="72"/>
      <c r="O85" s="24"/>
      <c r="P85" s="24"/>
      <c r="Q85" s="24"/>
      <c r="R85" s="24"/>
      <c r="S85" s="24"/>
      <c r="T85" s="24"/>
      <c r="U85" s="1"/>
      <c r="V85" s="39"/>
      <c r="W85" s="1"/>
      <c r="X85" s="24"/>
      <c r="Y85" s="24"/>
      <c r="Z85" s="24"/>
      <c r="AA85" s="24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" customHeight="1" x14ac:dyDescent="0.2">
      <c r="A86" s="1"/>
      <c r="B86" s="1"/>
      <c r="C86" s="8"/>
      <c r="D86" s="1"/>
      <c r="E86" s="1"/>
      <c r="F86" s="1"/>
      <c r="G86" s="1"/>
      <c r="H86" s="1"/>
      <c r="I86" s="1"/>
      <c r="J86" s="1"/>
      <c r="K86" s="1"/>
      <c r="L86" s="1"/>
      <c r="M86" s="72"/>
      <c r="N86" s="72"/>
      <c r="O86" s="24"/>
      <c r="P86" s="24"/>
      <c r="Q86" s="24"/>
      <c r="R86" s="24"/>
      <c r="S86" s="24"/>
      <c r="T86" s="24"/>
      <c r="U86" s="1"/>
      <c r="V86" s="39"/>
      <c r="W86" s="1"/>
      <c r="X86" s="24"/>
      <c r="Y86" s="24"/>
      <c r="Z86" s="24"/>
      <c r="AA86" s="24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ht="15" customHeight="1" x14ac:dyDescent="0.2">
      <c r="A87" s="1"/>
      <c r="B87" s="1"/>
      <c r="C87" s="8"/>
      <c r="D87" s="1"/>
      <c r="E87" s="1"/>
      <c r="F87" s="1"/>
      <c r="G87" s="1"/>
      <c r="H87" s="1"/>
      <c r="I87" s="1"/>
      <c r="J87" s="1"/>
      <c r="K87" s="1"/>
      <c r="L87" s="1"/>
      <c r="M87" s="72"/>
      <c r="N87" s="72"/>
      <c r="O87" s="24"/>
      <c r="P87" s="24"/>
      <c r="Q87" s="24"/>
      <c r="R87" s="24"/>
      <c r="S87" s="24"/>
      <c r="T87" s="24"/>
      <c r="U87" s="1"/>
      <c r="V87" s="39"/>
      <c r="W87" s="1"/>
      <c r="X87" s="24"/>
      <c r="Y87" s="24"/>
      <c r="Z87" s="24"/>
      <c r="AA87" s="24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ht="15" customHeight="1" x14ac:dyDescent="0.2">
      <c r="A88" s="1"/>
      <c r="B88" s="1"/>
      <c r="C88" s="8"/>
      <c r="D88" s="1"/>
      <c r="E88" s="1"/>
      <c r="F88" s="1"/>
      <c r="G88" s="1"/>
      <c r="H88" s="1"/>
      <c r="I88" s="1"/>
      <c r="J88" s="1"/>
      <c r="K88" s="1"/>
      <c r="L88" s="1"/>
      <c r="M88" s="72"/>
      <c r="N88" s="72"/>
      <c r="O88" s="24"/>
      <c r="P88" s="24"/>
      <c r="Q88" s="24"/>
      <c r="R88" s="24"/>
      <c r="S88" s="24"/>
      <c r="T88" s="24"/>
      <c r="U88" s="1"/>
      <c r="V88" s="39"/>
      <c r="W88" s="1"/>
      <c r="X88" s="24"/>
      <c r="Y88" s="24"/>
      <c r="Z88" s="24"/>
      <c r="AA88" s="24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ht="15" customHeight="1" x14ac:dyDescent="0.2">
      <c r="A89" s="1"/>
      <c r="B89" s="1"/>
      <c r="C89" s="8"/>
      <c r="D89" s="1"/>
      <c r="E89" s="1"/>
      <c r="F89" s="1"/>
      <c r="G89" s="1"/>
      <c r="H89" s="1"/>
      <c r="I89" s="1"/>
      <c r="J89" s="1"/>
      <c r="K89" s="1"/>
      <c r="L89" s="1"/>
      <c r="M89" s="72"/>
      <c r="N89" s="72"/>
      <c r="O89" s="24"/>
      <c r="P89" s="24"/>
      <c r="Q89" s="24"/>
      <c r="R89" s="24"/>
      <c r="S89" s="24"/>
      <c r="T89" s="24"/>
      <c r="U89" s="1"/>
      <c r="V89" s="39"/>
      <c r="W89" s="1"/>
      <c r="X89" s="24"/>
      <c r="Y89" s="24"/>
      <c r="Z89" s="24"/>
      <c r="AA89" s="24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ht="15" customHeight="1" x14ac:dyDescent="0.2">
      <c r="A90" s="1"/>
      <c r="B90" s="1"/>
      <c r="C90" s="8"/>
      <c r="D90" s="1"/>
      <c r="E90" s="1"/>
      <c r="F90" s="1"/>
      <c r="G90" s="1"/>
      <c r="H90" s="1"/>
      <c r="I90" s="1"/>
      <c r="J90" s="1"/>
      <c r="K90" s="1"/>
      <c r="L90" s="1"/>
      <c r="M90" s="72"/>
      <c r="N90" s="72"/>
      <c r="O90" s="24"/>
      <c r="P90" s="24"/>
      <c r="Q90" s="24"/>
      <c r="R90" s="24"/>
      <c r="S90" s="24"/>
      <c r="T90" s="24"/>
      <c r="U90" s="1"/>
      <c r="V90" s="39"/>
      <c r="W90" s="1"/>
      <c r="X90" s="24"/>
      <c r="Y90" s="24"/>
      <c r="Z90" s="24"/>
      <c r="AA90" s="24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ht="15" customHeight="1" x14ac:dyDescent="0.2">
      <c r="A91" s="1"/>
      <c r="B91" s="1"/>
      <c r="C91" s="8"/>
      <c r="D91" s="1"/>
      <c r="E91" s="1"/>
      <c r="F91" s="1"/>
      <c r="G91" s="1"/>
      <c r="H91" s="1"/>
      <c r="I91" s="1"/>
      <c r="J91" s="1"/>
      <c r="K91" s="1"/>
      <c r="L91" s="1"/>
      <c r="M91" s="72"/>
      <c r="N91" s="72"/>
      <c r="O91" s="24"/>
      <c r="P91" s="24"/>
      <c r="Q91" s="24"/>
      <c r="R91" s="24"/>
      <c r="S91" s="24"/>
      <c r="T91" s="24"/>
      <c r="U91" s="1"/>
      <c r="V91" s="39"/>
      <c r="W91" s="1"/>
      <c r="X91" s="24"/>
      <c r="Y91" s="24"/>
      <c r="Z91" s="24"/>
      <c r="AA91" s="24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ht="15" customHeight="1" x14ac:dyDescent="0.2">
      <c r="A92" s="1"/>
      <c r="B92" s="1"/>
      <c r="C92" s="8"/>
      <c r="D92" s="1"/>
      <c r="E92" s="1"/>
      <c r="F92" s="1"/>
      <c r="G92" s="1"/>
      <c r="H92" s="1"/>
      <c r="I92" s="1"/>
      <c r="J92" s="1"/>
      <c r="K92" s="1"/>
      <c r="L92" s="1"/>
      <c r="M92" s="72"/>
      <c r="N92" s="72"/>
      <c r="O92" s="24"/>
      <c r="P92" s="24"/>
      <c r="Q92" s="24"/>
      <c r="R92" s="24"/>
      <c r="S92" s="24"/>
      <c r="T92" s="24"/>
      <c r="U92" s="1"/>
      <c r="V92" s="39"/>
      <c r="W92" s="1"/>
      <c r="X92" s="24"/>
      <c r="Y92" s="24"/>
      <c r="Z92" s="24"/>
      <c r="AA92" s="24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ht="15" customHeight="1" x14ac:dyDescent="0.2">
      <c r="A93" s="1"/>
      <c r="B93" s="1"/>
      <c r="C93" s="8"/>
      <c r="D93" s="1"/>
      <c r="E93" s="1"/>
      <c r="F93" s="1"/>
      <c r="G93" s="1"/>
      <c r="H93" s="1"/>
      <c r="I93" s="1"/>
      <c r="J93" s="1"/>
      <c r="K93" s="1"/>
      <c r="L93" s="1"/>
      <c r="M93" s="72"/>
      <c r="N93" s="72"/>
      <c r="O93" s="24"/>
      <c r="P93" s="24"/>
      <c r="Q93" s="24"/>
      <c r="R93" s="24"/>
      <c r="S93" s="24"/>
      <c r="T93" s="24"/>
      <c r="U93" s="1"/>
      <c r="V93" s="39"/>
      <c r="W93" s="1"/>
      <c r="X93" s="24"/>
      <c r="Y93" s="24"/>
      <c r="Z93" s="24"/>
      <c r="AA93" s="24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ht="15" customHeight="1" x14ac:dyDescent="0.2">
      <c r="A94" s="1"/>
      <c r="B94" s="1"/>
      <c r="C94" s="8"/>
      <c r="D94" s="1"/>
      <c r="E94" s="1"/>
      <c r="F94" s="1"/>
      <c r="G94" s="1"/>
      <c r="H94" s="1"/>
      <c r="I94" s="1"/>
      <c r="J94" s="1"/>
      <c r="K94" s="1"/>
      <c r="L94" s="1"/>
      <c r="M94" s="72"/>
      <c r="N94" s="72"/>
      <c r="O94" s="24"/>
      <c r="P94" s="24"/>
      <c r="Q94" s="24"/>
      <c r="R94" s="24"/>
      <c r="S94" s="24"/>
      <c r="T94" s="24"/>
      <c r="U94" s="1"/>
      <c r="V94" s="39"/>
      <c r="W94" s="1"/>
      <c r="X94" s="24"/>
      <c r="Y94" s="24"/>
      <c r="Z94" s="24"/>
      <c r="AA94" s="24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ht="15" customHeight="1" x14ac:dyDescent="0.2">
      <c r="A95" s="1"/>
      <c r="B95" s="1"/>
      <c r="C95" s="8"/>
      <c r="D95" s="1"/>
      <c r="E95" s="1"/>
      <c r="F95" s="1"/>
      <c r="G95" s="1"/>
      <c r="H95" s="1"/>
      <c r="I95" s="1"/>
      <c r="J95" s="1"/>
      <c r="K95" s="1"/>
      <c r="L95" s="1"/>
      <c r="M95" s="72"/>
      <c r="N95" s="72"/>
      <c r="O95" s="24"/>
      <c r="P95" s="24"/>
      <c r="Q95" s="24"/>
      <c r="R95" s="24"/>
      <c r="S95" s="24"/>
      <c r="T95" s="24"/>
      <c r="U95" s="1"/>
      <c r="V95" s="39"/>
      <c r="W95" s="1"/>
      <c r="X95" s="24"/>
      <c r="Y95" s="24"/>
      <c r="Z95" s="24"/>
      <c r="AA95" s="24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ht="15" customHeight="1" x14ac:dyDescent="0.2">
      <c r="A96" s="1"/>
      <c r="B96" s="1"/>
      <c r="C96" s="8"/>
      <c r="D96" s="1"/>
      <c r="E96" s="1"/>
      <c r="F96" s="1"/>
      <c r="G96" s="1"/>
      <c r="H96" s="1"/>
      <c r="I96" s="1"/>
      <c r="J96" s="1"/>
      <c r="K96" s="1"/>
      <c r="L96" s="1"/>
      <c r="M96" s="72"/>
      <c r="N96" s="72"/>
      <c r="O96" s="24"/>
      <c r="P96" s="24"/>
      <c r="Q96" s="24"/>
      <c r="R96" s="24"/>
      <c r="S96" s="24"/>
      <c r="T96" s="24"/>
      <c r="U96" s="1"/>
      <c r="V96" s="39"/>
      <c r="W96" s="1"/>
      <c r="X96" s="24"/>
      <c r="Y96" s="24"/>
      <c r="Z96" s="24"/>
      <c r="AA96" s="24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ht="15" customHeight="1" x14ac:dyDescent="0.2">
      <c r="A97" s="1"/>
      <c r="B97" s="1"/>
      <c r="C97" s="8"/>
      <c r="D97" s="1"/>
      <c r="E97" s="1"/>
      <c r="F97" s="1"/>
      <c r="G97" s="1"/>
      <c r="H97" s="1"/>
      <c r="I97" s="1"/>
      <c r="J97" s="1"/>
      <c r="K97" s="1"/>
      <c r="L97" s="1"/>
      <c r="M97" s="72"/>
      <c r="N97" s="72"/>
      <c r="O97" s="24"/>
      <c r="P97" s="24"/>
      <c r="Q97" s="24"/>
      <c r="R97" s="24"/>
      <c r="S97" s="24"/>
      <c r="T97" s="24"/>
      <c r="U97" s="1"/>
      <c r="V97" s="39"/>
      <c r="W97" s="1"/>
      <c r="X97" s="24"/>
      <c r="Y97" s="24"/>
      <c r="Z97" s="24"/>
      <c r="AA97" s="24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ht="15" customHeight="1" x14ac:dyDescent="0.2">
      <c r="A98" s="1"/>
      <c r="B98" s="1"/>
      <c r="C98" s="8"/>
      <c r="D98" s="1"/>
      <c r="E98" s="1"/>
      <c r="F98" s="1"/>
      <c r="G98" s="1"/>
      <c r="H98" s="1"/>
      <c r="I98" s="1"/>
      <c r="J98" s="1"/>
      <c r="K98" s="1"/>
      <c r="L98" s="1"/>
      <c r="M98" s="72"/>
      <c r="N98" s="72"/>
      <c r="O98" s="24"/>
      <c r="P98" s="24"/>
      <c r="Q98" s="24"/>
      <c r="R98" s="24"/>
      <c r="S98" s="24"/>
      <c r="T98" s="24"/>
      <c r="U98" s="1"/>
      <c r="V98" s="39"/>
      <c r="W98" s="1"/>
      <c r="X98" s="24"/>
      <c r="Y98" s="24"/>
      <c r="Z98" s="24"/>
      <c r="AA98" s="24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ht="15" customHeight="1" x14ac:dyDescent="0.2">
      <c r="A99" s="1"/>
      <c r="B99" s="1"/>
      <c r="C99" s="8"/>
      <c r="D99" s="1"/>
      <c r="E99" s="1"/>
      <c r="F99" s="1"/>
      <c r="G99" s="1"/>
      <c r="H99" s="1"/>
      <c r="I99" s="1"/>
      <c r="J99" s="1"/>
      <c r="K99" s="1"/>
      <c r="L99" s="1"/>
      <c r="M99" s="72"/>
      <c r="N99" s="72"/>
      <c r="O99" s="24"/>
      <c r="P99" s="24"/>
      <c r="Q99" s="24"/>
      <c r="R99" s="24"/>
      <c r="S99" s="24"/>
      <c r="T99" s="24"/>
      <c r="U99" s="1"/>
      <c r="V99" s="39"/>
      <c r="W99" s="1"/>
      <c r="X99" s="24"/>
      <c r="Y99" s="24"/>
      <c r="Z99" s="24"/>
      <c r="AA99" s="24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ht="15" customHeight="1" x14ac:dyDescent="0.2">
      <c r="A100" s="1"/>
      <c r="B100" s="1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72"/>
      <c r="N100" s="72"/>
      <c r="O100" s="24"/>
      <c r="P100" s="24"/>
      <c r="Q100" s="24"/>
      <c r="R100" s="24"/>
      <c r="S100" s="24"/>
      <c r="T100" s="24"/>
      <c r="U100" s="1"/>
      <c r="V100" s="39"/>
      <c r="W100" s="1"/>
      <c r="X100" s="24"/>
      <c r="Y100" s="24"/>
      <c r="Z100" s="24"/>
      <c r="AA100" s="24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ht="15" customHeight="1" x14ac:dyDescent="0.2">
      <c r="A101" s="1"/>
      <c r="B101" s="1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72"/>
      <c r="N101" s="72"/>
      <c r="O101" s="24"/>
      <c r="P101" s="24"/>
      <c r="Q101" s="24"/>
      <c r="R101" s="24"/>
      <c r="S101" s="24"/>
      <c r="T101" s="24"/>
      <c r="U101" s="1"/>
      <c r="V101" s="39"/>
      <c r="W101" s="1"/>
      <c r="X101" s="24"/>
      <c r="Y101" s="24"/>
      <c r="Z101" s="24"/>
      <c r="AA101" s="24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ht="15" customHeight="1" x14ac:dyDescent="0.2">
      <c r="A102" s="1"/>
      <c r="B102" s="1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72"/>
      <c r="N102" s="72"/>
      <c r="O102" s="24"/>
      <c r="P102" s="24"/>
      <c r="Q102" s="24"/>
      <c r="R102" s="24"/>
      <c r="S102" s="24"/>
      <c r="T102" s="24"/>
      <c r="U102" s="1"/>
      <c r="V102" s="39"/>
      <c r="W102" s="1"/>
      <c r="X102" s="24"/>
      <c r="Y102" s="24"/>
      <c r="Z102" s="24"/>
      <c r="AA102" s="24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ht="15" customHeight="1" x14ac:dyDescent="0.2">
      <c r="A103" s="1"/>
      <c r="B103" s="1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72"/>
      <c r="N103" s="72"/>
      <c r="O103" s="24"/>
      <c r="P103" s="24"/>
      <c r="Q103" s="24"/>
      <c r="R103" s="24"/>
      <c r="S103" s="24"/>
      <c r="T103" s="24"/>
      <c r="U103" s="1"/>
      <c r="V103" s="39"/>
      <c r="W103" s="1"/>
      <c r="X103" s="24"/>
      <c r="Y103" s="24"/>
      <c r="Z103" s="24"/>
      <c r="AA103" s="24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ht="15" customHeight="1" x14ac:dyDescent="0.2">
      <c r="A104" s="1"/>
      <c r="B104" s="1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72"/>
      <c r="N104" s="72"/>
      <c r="O104" s="24"/>
      <c r="P104" s="24"/>
      <c r="Q104" s="24"/>
      <c r="R104" s="24"/>
      <c r="S104" s="24"/>
      <c r="T104" s="24"/>
      <c r="U104" s="1"/>
      <c r="V104" s="39"/>
      <c r="W104" s="1"/>
      <c r="X104" s="24"/>
      <c r="Y104" s="24"/>
      <c r="Z104" s="24"/>
      <c r="AA104" s="24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ht="15" customHeight="1" x14ac:dyDescent="0.2">
      <c r="A105" s="1"/>
      <c r="B105" s="1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72"/>
      <c r="N105" s="72"/>
      <c r="O105" s="24"/>
      <c r="P105" s="24"/>
      <c r="Q105" s="24"/>
      <c r="R105" s="24"/>
      <c r="S105" s="24"/>
      <c r="T105" s="24"/>
      <c r="U105" s="1"/>
      <c r="V105" s="39"/>
      <c r="W105" s="1"/>
      <c r="X105" s="24"/>
      <c r="Y105" s="24"/>
      <c r="Z105" s="24"/>
      <c r="AA105" s="24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ht="15" customHeight="1" x14ac:dyDescent="0.2">
      <c r="A106" s="1"/>
      <c r="B106" s="1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72"/>
      <c r="N106" s="72"/>
      <c r="O106" s="24"/>
      <c r="P106" s="24"/>
      <c r="Q106" s="24"/>
      <c r="R106" s="24"/>
      <c r="S106" s="24"/>
      <c r="T106" s="24"/>
      <c r="U106" s="1"/>
      <c r="V106" s="39"/>
      <c r="W106" s="1"/>
      <c r="X106" s="24"/>
      <c r="Y106" s="24"/>
      <c r="Z106" s="24"/>
      <c r="AA106" s="24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ht="15" customHeight="1" x14ac:dyDescent="0.2">
      <c r="A107" s="1"/>
      <c r="B107" s="1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72"/>
      <c r="N107" s="72"/>
      <c r="O107" s="24"/>
      <c r="P107" s="24"/>
      <c r="Q107" s="24"/>
      <c r="R107" s="24"/>
      <c r="S107" s="24"/>
      <c r="T107" s="24"/>
      <c r="U107" s="1"/>
      <c r="V107" s="39"/>
      <c r="W107" s="1"/>
      <c r="X107" s="24"/>
      <c r="Y107" s="24"/>
      <c r="Z107" s="24"/>
      <c r="AA107" s="24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ht="15" customHeight="1" x14ac:dyDescent="0.2">
      <c r="A108" s="1"/>
      <c r="B108" s="1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72"/>
      <c r="N108" s="72"/>
      <c r="O108" s="24"/>
      <c r="P108" s="24"/>
      <c r="Q108" s="24"/>
      <c r="R108" s="24"/>
      <c r="S108" s="24"/>
      <c r="T108" s="24"/>
      <c r="U108" s="1"/>
      <c r="V108" s="39"/>
      <c r="W108" s="1"/>
      <c r="X108" s="24"/>
      <c r="Y108" s="24"/>
      <c r="Z108" s="24"/>
      <c r="AA108" s="24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ht="15" customHeight="1" x14ac:dyDescent="0.2">
      <c r="A109" s="1"/>
      <c r="B109" s="1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72"/>
      <c r="N109" s="72"/>
      <c r="O109" s="24"/>
      <c r="P109" s="24"/>
      <c r="Q109" s="24"/>
      <c r="R109" s="24"/>
      <c r="S109" s="24"/>
      <c r="T109" s="24"/>
      <c r="U109" s="1"/>
      <c r="V109" s="39"/>
      <c r="W109" s="1"/>
      <c r="X109" s="24"/>
      <c r="Y109" s="24"/>
      <c r="Z109" s="24"/>
      <c r="AA109" s="24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ht="15" customHeight="1" x14ac:dyDescent="0.2">
      <c r="A110" s="1"/>
      <c r="B110" s="1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72"/>
      <c r="N110" s="72"/>
      <c r="O110" s="24"/>
      <c r="P110" s="24"/>
      <c r="Q110" s="24"/>
      <c r="R110" s="24"/>
      <c r="S110" s="24"/>
      <c r="T110" s="24"/>
      <c r="U110" s="1"/>
      <c r="V110" s="39"/>
      <c r="W110" s="1"/>
      <c r="X110" s="24"/>
      <c r="Y110" s="24"/>
      <c r="Z110" s="24"/>
      <c r="AA110" s="24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ht="15" customHeight="1" x14ac:dyDescent="0.2">
      <c r="A111" s="1"/>
      <c r="B111" s="1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72"/>
      <c r="N111" s="72"/>
      <c r="O111" s="24"/>
      <c r="P111" s="24"/>
      <c r="Q111" s="24"/>
      <c r="R111" s="24"/>
      <c r="S111" s="24"/>
      <c r="T111" s="24"/>
      <c r="U111" s="1"/>
      <c r="V111" s="39"/>
      <c r="W111" s="1"/>
      <c r="X111" s="24"/>
      <c r="Y111" s="24"/>
      <c r="Z111" s="24"/>
      <c r="AA111" s="24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ht="15" customHeight="1" x14ac:dyDescent="0.2">
      <c r="A112" s="1"/>
      <c r="B112" s="1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72"/>
      <c r="N112" s="72"/>
      <c r="O112" s="24"/>
      <c r="P112" s="24"/>
      <c r="Q112" s="24"/>
      <c r="R112" s="24"/>
      <c r="S112" s="24"/>
      <c r="T112" s="24"/>
      <c r="U112" s="1"/>
      <c r="V112" s="39"/>
      <c r="W112" s="1"/>
      <c r="X112" s="24"/>
      <c r="Y112" s="24"/>
      <c r="Z112" s="24"/>
      <c r="AA112" s="24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ht="15" customHeight="1" x14ac:dyDescent="0.2">
      <c r="A113" s="1"/>
      <c r="B113" s="1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72"/>
      <c r="N113" s="72"/>
      <c r="O113" s="24"/>
      <c r="P113" s="24"/>
      <c r="Q113" s="24"/>
      <c r="R113" s="24"/>
      <c r="S113" s="24"/>
      <c r="T113" s="24"/>
      <c r="U113" s="1"/>
      <c r="V113" s="39"/>
      <c r="W113" s="1"/>
      <c r="X113" s="24"/>
      <c r="Y113" s="24"/>
      <c r="Z113" s="24"/>
      <c r="AA113" s="24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ht="15" customHeight="1" x14ac:dyDescent="0.2">
      <c r="A114" s="1"/>
      <c r="B114" s="1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72"/>
      <c r="N114" s="72"/>
      <c r="O114" s="24"/>
      <c r="P114" s="24"/>
      <c r="Q114" s="24"/>
      <c r="R114" s="24"/>
      <c r="S114" s="24"/>
      <c r="T114" s="24"/>
      <c r="U114" s="1"/>
      <c r="V114" s="39"/>
      <c r="W114" s="1"/>
      <c r="X114" s="24"/>
      <c r="Y114" s="24"/>
      <c r="Z114" s="24"/>
      <c r="AA114" s="24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ht="15" customHeight="1" x14ac:dyDescent="0.2">
      <c r="A115" s="1"/>
      <c r="B115" s="1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72"/>
      <c r="N115" s="72"/>
      <c r="O115" s="24"/>
      <c r="P115" s="24"/>
      <c r="Q115" s="24"/>
      <c r="R115" s="24"/>
      <c r="S115" s="24"/>
      <c r="T115" s="24"/>
      <c r="U115" s="1"/>
      <c r="V115" s="39"/>
      <c r="W115" s="1"/>
      <c r="X115" s="24"/>
      <c r="Y115" s="24"/>
      <c r="Z115" s="24"/>
      <c r="AA115" s="24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ht="15" customHeight="1" x14ac:dyDescent="0.2">
      <c r="A116" s="1"/>
      <c r="B116" s="1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72"/>
      <c r="N116" s="72"/>
      <c r="O116" s="24"/>
      <c r="P116" s="24"/>
      <c r="Q116" s="24"/>
      <c r="R116" s="24"/>
      <c r="S116" s="24"/>
      <c r="T116" s="24"/>
      <c r="U116" s="1"/>
      <c r="V116" s="39"/>
      <c r="W116" s="1"/>
      <c r="X116" s="24"/>
      <c r="Y116" s="24"/>
      <c r="Z116" s="24"/>
      <c r="AA116" s="24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ht="15" customHeight="1" x14ac:dyDescent="0.2">
      <c r="A117" s="1"/>
      <c r="B117" s="1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72"/>
      <c r="N117" s="72"/>
      <c r="O117" s="24"/>
      <c r="P117" s="24"/>
      <c r="Q117" s="24"/>
      <c r="R117" s="24"/>
      <c r="S117" s="24"/>
      <c r="T117" s="24"/>
      <c r="U117" s="1"/>
      <c r="V117" s="39"/>
      <c r="W117" s="1"/>
      <c r="X117" s="24"/>
      <c r="Y117" s="24"/>
      <c r="Z117" s="24"/>
      <c r="AA117" s="24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9.710937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38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151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1"/>
  </cols>
  <sheetData>
    <row r="1" spans="1:30" ht="18.75" x14ac:dyDescent="0.3">
      <c r="A1" s="8"/>
      <c r="B1" s="81" t="s">
        <v>53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43"/>
      <c r="R1" s="143"/>
      <c r="S1" s="143"/>
      <c r="T1" s="143"/>
      <c r="U1" s="143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8"/>
      <c r="B2" s="102" t="s">
        <v>40</v>
      </c>
      <c r="C2" s="103" t="s">
        <v>43</v>
      </c>
      <c r="D2" s="86"/>
      <c r="E2" s="107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144"/>
      <c r="R2" s="144"/>
      <c r="S2" s="145"/>
      <c r="T2" s="145"/>
      <c r="U2" s="145"/>
      <c r="V2" s="11"/>
      <c r="W2" s="86"/>
      <c r="X2" s="43"/>
      <c r="Y2" s="85"/>
      <c r="Z2" s="85"/>
      <c r="AA2" s="85"/>
      <c r="AB2" s="85"/>
      <c r="AC2" s="85"/>
      <c r="AD2" s="85"/>
    </row>
    <row r="3" spans="1:30" x14ac:dyDescent="0.25">
      <c r="A3" s="8"/>
      <c r="B3" s="87" t="s">
        <v>77</v>
      </c>
      <c r="C3" s="22" t="s">
        <v>55</v>
      </c>
      <c r="D3" s="88" t="s">
        <v>56</v>
      </c>
      <c r="E3" s="89" t="s">
        <v>1</v>
      </c>
      <c r="F3" s="24"/>
      <c r="G3" s="90" t="s">
        <v>57</v>
      </c>
      <c r="H3" s="91" t="s">
        <v>58</v>
      </c>
      <c r="I3" s="91" t="s">
        <v>30</v>
      </c>
      <c r="J3" s="17" t="s">
        <v>59</v>
      </c>
      <c r="K3" s="92" t="s">
        <v>60</v>
      </c>
      <c r="L3" s="92" t="s">
        <v>61</v>
      </c>
      <c r="M3" s="90" t="s">
        <v>62</v>
      </c>
      <c r="N3" s="90" t="s">
        <v>29</v>
      </c>
      <c r="O3" s="91" t="s">
        <v>63</v>
      </c>
      <c r="P3" s="90" t="s">
        <v>58</v>
      </c>
      <c r="Q3" s="146" t="s">
        <v>3</v>
      </c>
      <c r="R3" s="146">
        <v>1</v>
      </c>
      <c r="S3" s="146">
        <v>2</v>
      </c>
      <c r="T3" s="146">
        <v>3</v>
      </c>
      <c r="U3" s="146" t="s">
        <v>64</v>
      </c>
      <c r="V3" s="17" t="s">
        <v>21</v>
      </c>
      <c r="W3" s="16" t="s">
        <v>65</v>
      </c>
      <c r="X3" s="16" t="s">
        <v>66</v>
      </c>
      <c r="Y3" s="85"/>
      <c r="Z3" s="85"/>
      <c r="AA3" s="85"/>
      <c r="AB3" s="85"/>
      <c r="AC3" s="85"/>
      <c r="AD3" s="85"/>
    </row>
    <row r="4" spans="1:30" x14ac:dyDescent="0.25">
      <c r="A4" s="8"/>
      <c r="B4" s="132" t="s">
        <v>78</v>
      </c>
      <c r="C4" s="108" t="s">
        <v>79</v>
      </c>
      <c r="D4" s="104" t="s">
        <v>70</v>
      </c>
      <c r="E4" s="109" t="s">
        <v>51</v>
      </c>
      <c r="F4" s="110"/>
      <c r="G4" s="105"/>
      <c r="H4" s="111"/>
      <c r="I4" s="105">
        <v>1</v>
      </c>
      <c r="J4" s="112" t="s">
        <v>83</v>
      </c>
      <c r="K4" s="112">
        <v>5</v>
      </c>
      <c r="L4" s="112"/>
      <c r="M4" s="112">
        <v>1</v>
      </c>
      <c r="N4" s="105"/>
      <c r="O4" s="111"/>
      <c r="P4" s="105"/>
      <c r="Q4" s="134" t="s">
        <v>99</v>
      </c>
      <c r="R4" s="134" t="s">
        <v>100</v>
      </c>
      <c r="S4" s="134" t="s">
        <v>98</v>
      </c>
      <c r="T4" s="134"/>
      <c r="U4" s="134" t="s">
        <v>101</v>
      </c>
      <c r="V4" s="113">
        <v>0.5</v>
      </c>
      <c r="W4" s="108" t="s">
        <v>80</v>
      </c>
      <c r="X4" s="114" t="s">
        <v>81</v>
      </c>
      <c r="Y4" s="85"/>
      <c r="Z4" s="85"/>
      <c r="AA4" s="85"/>
      <c r="AB4" s="85"/>
      <c r="AC4" s="85"/>
      <c r="AD4" s="85"/>
    </row>
    <row r="5" spans="1:30" x14ac:dyDescent="0.25">
      <c r="A5" s="23"/>
      <c r="B5" s="119" t="s">
        <v>82</v>
      </c>
      <c r="C5" s="120" t="s">
        <v>84</v>
      </c>
      <c r="D5" s="121"/>
      <c r="E5" s="122"/>
      <c r="F5" s="123"/>
      <c r="G5" s="124"/>
      <c r="H5" s="124"/>
      <c r="I5" s="124"/>
      <c r="J5" s="125"/>
      <c r="K5" s="125"/>
      <c r="L5" s="125"/>
      <c r="M5" s="124"/>
      <c r="N5" s="124"/>
      <c r="O5" s="124"/>
      <c r="P5" s="124"/>
      <c r="Q5" s="147"/>
      <c r="R5" s="147"/>
      <c r="S5" s="147"/>
      <c r="T5" s="147"/>
      <c r="U5" s="147"/>
      <c r="V5" s="124"/>
      <c r="W5" s="121"/>
      <c r="X5" s="126"/>
      <c r="Y5" s="85"/>
      <c r="Z5" s="85"/>
      <c r="AA5" s="85"/>
      <c r="AB5" s="85"/>
      <c r="AC5" s="85"/>
      <c r="AD5" s="85"/>
    </row>
    <row r="6" spans="1:30" x14ac:dyDescent="0.25">
      <c r="A6" s="23"/>
      <c r="B6" s="127"/>
      <c r="C6" s="128"/>
      <c r="D6" s="128"/>
      <c r="E6" s="129"/>
      <c r="F6" s="129"/>
      <c r="G6" s="130"/>
      <c r="H6" s="93"/>
      <c r="I6" s="129"/>
      <c r="J6" s="93"/>
      <c r="K6" s="93"/>
      <c r="L6" s="93"/>
      <c r="M6" s="93"/>
      <c r="N6" s="93"/>
      <c r="O6" s="93"/>
      <c r="P6" s="93"/>
      <c r="Q6" s="148"/>
      <c r="R6" s="148"/>
      <c r="S6" s="148"/>
      <c r="T6" s="148"/>
      <c r="U6" s="148"/>
      <c r="V6" s="93"/>
      <c r="W6" s="93"/>
      <c r="X6" s="131"/>
      <c r="Y6" s="85"/>
      <c r="Z6" s="85"/>
      <c r="AA6" s="85"/>
      <c r="AB6" s="85"/>
      <c r="AC6" s="85"/>
      <c r="AD6" s="85"/>
    </row>
    <row r="7" spans="1:30" x14ac:dyDescent="0.25">
      <c r="A7" s="8"/>
      <c r="B7" s="87" t="s">
        <v>54</v>
      </c>
      <c r="C7" s="22" t="s">
        <v>55</v>
      </c>
      <c r="D7" s="88" t="s">
        <v>56</v>
      </c>
      <c r="E7" s="89" t="s">
        <v>1</v>
      </c>
      <c r="F7" s="24"/>
      <c r="G7" s="90" t="s">
        <v>57</v>
      </c>
      <c r="H7" s="91" t="s">
        <v>58</v>
      </c>
      <c r="I7" s="91" t="s">
        <v>30</v>
      </c>
      <c r="J7" s="17" t="s">
        <v>59</v>
      </c>
      <c r="K7" s="92" t="s">
        <v>60</v>
      </c>
      <c r="L7" s="92" t="s">
        <v>61</v>
      </c>
      <c r="M7" s="90" t="s">
        <v>62</v>
      </c>
      <c r="N7" s="90" t="s">
        <v>29</v>
      </c>
      <c r="O7" s="91" t="s">
        <v>63</v>
      </c>
      <c r="P7" s="90" t="s">
        <v>58</v>
      </c>
      <c r="Q7" s="146" t="s">
        <v>3</v>
      </c>
      <c r="R7" s="146">
        <v>1</v>
      </c>
      <c r="S7" s="146">
        <v>2</v>
      </c>
      <c r="T7" s="146">
        <v>3</v>
      </c>
      <c r="U7" s="146" t="s">
        <v>64</v>
      </c>
      <c r="V7" s="17" t="s">
        <v>21</v>
      </c>
      <c r="W7" s="16" t="s">
        <v>65</v>
      </c>
      <c r="X7" s="16" t="s">
        <v>66</v>
      </c>
      <c r="Y7" s="85"/>
      <c r="Z7" s="85"/>
      <c r="AA7" s="85"/>
      <c r="AB7" s="85"/>
      <c r="AC7" s="85"/>
      <c r="AD7" s="85"/>
    </row>
    <row r="8" spans="1:30" x14ac:dyDescent="0.25">
      <c r="A8" s="8"/>
      <c r="B8" s="132" t="s">
        <v>68</v>
      </c>
      <c r="C8" s="108" t="s">
        <v>69</v>
      </c>
      <c r="D8" s="104" t="s">
        <v>70</v>
      </c>
      <c r="E8" s="109" t="s">
        <v>38</v>
      </c>
      <c r="F8" s="29"/>
      <c r="G8" s="105"/>
      <c r="H8" s="111"/>
      <c r="I8" s="105">
        <v>1</v>
      </c>
      <c r="J8" s="112" t="s">
        <v>71</v>
      </c>
      <c r="K8" s="112">
        <v>2</v>
      </c>
      <c r="L8" s="112"/>
      <c r="M8" s="112">
        <v>1</v>
      </c>
      <c r="N8" s="106"/>
      <c r="O8" s="133"/>
      <c r="P8" s="106">
        <v>1</v>
      </c>
      <c r="Q8" s="134" t="s">
        <v>93</v>
      </c>
      <c r="R8" s="134" t="s">
        <v>94</v>
      </c>
      <c r="S8" s="134" t="s">
        <v>95</v>
      </c>
      <c r="T8" s="134"/>
      <c r="U8" s="134"/>
      <c r="V8" s="113">
        <v>0.2</v>
      </c>
      <c r="W8" s="135" t="s">
        <v>72</v>
      </c>
      <c r="X8" s="105">
        <v>1682</v>
      </c>
      <c r="Y8" s="85"/>
      <c r="Z8" s="85"/>
      <c r="AA8" s="85"/>
      <c r="AB8" s="85"/>
      <c r="AC8" s="85"/>
      <c r="AD8" s="85"/>
    </row>
    <row r="9" spans="1:30" x14ac:dyDescent="0.25">
      <c r="A9" s="8"/>
      <c r="B9" s="132" t="s">
        <v>73</v>
      </c>
      <c r="C9" s="108" t="s">
        <v>74</v>
      </c>
      <c r="D9" s="104" t="s">
        <v>70</v>
      </c>
      <c r="E9" s="109" t="s">
        <v>75</v>
      </c>
      <c r="F9" s="29"/>
      <c r="G9" s="105">
        <v>1</v>
      </c>
      <c r="H9" s="111"/>
      <c r="I9" s="105"/>
      <c r="J9" s="112" t="s">
        <v>71</v>
      </c>
      <c r="K9" s="112">
        <v>1</v>
      </c>
      <c r="L9" s="112" t="s">
        <v>67</v>
      </c>
      <c r="M9" s="112">
        <v>1</v>
      </c>
      <c r="N9" s="106"/>
      <c r="O9" s="133"/>
      <c r="P9" s="106">
        <v>1</v>
      </c>
      <c r="Q9" s="134" t="s">
        <v>96</v>
      </c>
      <c r="R9" s="134" t="s">
        <v>97</v>
      </c>
      <c r="S9" s="134" t="s">
        <v>98</v>
      </c>
      <c r="T9" s="134"/>
      <c r="U9" s="134"/>
      <c r="V9" s="113">
        <v>0.75</v>
      </c>
      <c r="W9" s="135" t="s">
        <v>76</v>
      </c>
      <c r="X9" s="105">
        <v>869</v>
      </c>
      <c r="Y9" s="85"/>
      <c r="Z9" s="85"/>
      <c r="AA9" s="85"/>
      <c r="AB9" s="85"/>
      <c r="AC9" s="85"/>
      <c r="AD9" s="85"/>
    </row>
    <row r="10" spans="1:30" x14ac:dyDescent="0.25">
      <c r="A10" s="23"/>
      <c r="B10" s="22" t="s">
        <v>9</v>
      </c>
      <c r="C10" s="17"/>
      <c r="D10" s="16"/>
      <c r="E10" s="115"/>
      <c r="F10" s="116"/>
      <c r="G10" s="18">
        <f>SUM(G9:G9)</f>
        <v>1</v>
      </c>
      <c r="H10" s="18"/>
      <c r="I10" s="18"/>
      <c r="J10" s="17"/>
      <c r="K10" s="17"/>
      <c r="L10" s="17"/>
      <c r="M10" s="18">
        <f t="shared" ref="M10:U10" si="0">SUM(M9:M9)</f>
        <v>1</v>
      </c>
      <c r="N10" s="18"/>
      <c r="O10" s="18"/>
      <c r="P10" s="18">
        <f t="shared" si="0"/>
        <v>1</v>
      </c>
      <c r="Q10" s="118" t="s">
        <v>102</v>
      </c>
      <c r="R10" s="118" t="s">
        <v>103</v>
      </c>
      <c r="S10" s="118" t="s">
        <v>99</v>
      </c>
      <c r="T10" s="118">
        <f t="shared" si="0"/>
        <v>0</v>
      </c>
      <c r="U10" s="118">
        <f t="shared" si="0"/>
        <v>0</v>
      </c>
      <c r="V10" s="32">
        <v>0.44400000000000001</v>
      </c>
      <c r="W10" s="117"/>
      <c r="X10" s="118"/>
      <c r="Y10" s="85"/>
      <c r="Z10" s="85"/>
      <c r="AA10" s="85"/>
      <c r="AB10" s="85"/>
      <c r="AC10" s="85"/>
      <c r="AD10" s="85"/>
    </row>
    <row r="11" spans="1:30" x14ac:dyDescent="0.25">
      <c r="A11" s="23"/>
      <c r="B11" s="136"/>
      <c r="C11" s="137"/>
      <c r="D11" s="138"/>
      <c r="E11" s="139"/>
      <c r="F11" s="140"/>
      <c r="G11" s="137"/>
      <c r="H11" s="137"/>
      <c r="I11" s="137"/>
      <c r="J11" s="141"/>
      <c r="K11" s="141"/>
      <c r="L11" s="141"/>
      <c r="M11" s="137"/>
      <c r="N11" s="137"/>
      <c r="O11" s="137"/>
      <c r="P11" s="137"/>
      <c r="Q11" s="149"/>
      <c r="R11" s="149"/>
      <c r="S11" s="149"/>
      <c r="T11" s="149"/>
      <c r="U11" s="149"/>
      <c r="V11" s="137"/>
      <c r="W11" s="138"/>
      <c r="X11" s="142"/>
      <c r="Y11" s="85"/>
      <c r="Z11" s="85"/>
      <c r="AA11" s="85"/>
      <c r="AB11" s="85"/>
      <c r="AC11" s="85"/>
      <c r="AD11" s="85"/>
    </row>
    <row r="12" spans="1:30" x14ac:dyDescent="0.25">
      <c r="A12" s="23"/>
      <c r="B12" s="96"/>
      <c r="C12" s="1"/>
      <c r="D12" s="96"/>
      <c r="E12" s="97"/>
      <c r="G12" s="1"/>
      <c r="H12" s="39"/>
      <c r="I12" s="1"/>
      <c r="J12" s="24"/>
      <c r="K12" s="24"/>
      <c r="L12" s="24"/>
      <c r="M12" s="1"/>
      <c r="N12" s="1"/>
      <c r="O12" s="1"/>
      <c r="P12" s="1"/>
      <c r="Q12" s="150"/>
      <c r="R12" s="150"/>
      <c r="S12" s="150"/>
      <c r="T12" s="150"/>
      <c r="U12" s="150"/>
      <c r="V12" s="1"/>
      <c r="W12" s="96"/>
      <c r="X12" s="1"/>
      <c r="Y12" s="85"/>
      <c r="Z12" s="85"/>
      <c r="AA12" s="85"/>
      <c r="AB12" s="85"/>
      <c r="AC12" s="85"/>
      <c r="AD12" s="85"/>
    </row>
    <row r="13" spans="1:30" x14ac:dyDescent="0.25">
      <c r="A13" s="23"/>
      <c r="B13" s="96"/>
      <c r="C13" s="1"/>
      <c r="D13" s="96"/>
      <c r="E13" s="97"/>
      <c r="G13" s="1"/>
      <c r="H13" s="39"/>
      <c r="I13" s="1"/>
      <c r="J13" s="24"/>
      <c r="K13" s="24"/>
      <c r="L13" s="24"/>
      <c r="M13" s="1"/>
      <c r="N13" s="1"/>
      <c r="O13" s="1"/>
      <c r="P13" s="1"/>
      <c r="Q13" s="150"/>
      <c r="R13" s="150"/>
      <c r="S13" s="150"/>
      <c r="T13" s="150"/>
      <c r="U13" s="150"/>
      <c r="V13" s="1"/>
      <c r="W13" s="96"/>
      <c r="X13" s="1"/>
      <c r="Y13" s="85"/>
      <c r="Z13" s="85"/>
      <c r="AA13" s="85"/>
      <c r="AB13" s="85"/>
      <c r="AC13" s="85"/>
      <c r="AD13" s="85"/>
    </row>
    <row r="14" spans="1:30" x14ac:dyDescent="0.25">
      <c r="A14" s="23"/>
      <c r="B14" s="96"/>
      <c r="C14" s="1"/>
      <c r="D14" s="96"/>
      <c r="E14" s="97"/>
      <c r="G14" s="1"/>
      <c r="H14" s="39"/>
      <c r="I14" s="1"/>
      <c r="J14" s="24"/>
      <c r="K14" s="24"/>
      <c r="L14" s="24"/>
      <c r="M14" s="1"/>
      <c r="N14" s="1"/>
      <c r="O14" s="1"/>
      <c r="P14" s="1"/>
      <c r="Q14" s="150"/>
      <c r="R14" s="150"/>
      <c r="S14" s="150"/>
      <c r="T14" s="150"/>
      <c r="U14" s="150"/>
      <c r="V14" s="1"/>
      <c r="W14" s="96"/>
      <c r="X14" s="1"/>
      <c r="Y14" s="85"/>
      <c r="Z14" s="85"/>
      <c r="AA14" s="85"/>
      <c r="AB14" s="85"/>
      <c r="AC14" s="85"/>
      <c r="AD14" s="85"/>
    </row>
    <row r="15" spans="1:30" x14ac:dyDescent="0.25">
      <c r="A15" s="23"/>
      <c r="B15" s="96"/>
      <c r="C15" s="1"/>
      <c r="D15" s="96"/>
      <c r="E15" s="97"/>
      <c r="G15" s="1"/>
      <c r="H15" s="39"/>
      <c r="I15" s="1"/>
      <c r="J15" s="24"/>
      <c r="K15" s="24"/>
      <c r="L15" s="24"/>
      <c r="M15" s="1"/>
      <c r="N15" s="1"/>
      <c r="O15" s="1"/>
      <c r="P15" s="1"/>
      <c r="Q15" s="150"/>
      <c r="R15" s="150"/>
      <c r="S15" s="150"/>
      <c r="T15" s="150"/>
      <c r="U15" s="150"/>
      <c r="V15" s="1"/>
      <c r="W15" s="96"/>
      <c r="X15" s="1"/>
      <c r="Y15" s="85"/>
      <c r="Z15" s="85"/>
      <c r="AA15" s="85"/>
      <c r="AB15" s="85"/>
      <c r="AC15" s="85"/>
      <c r="AD15" s="85"/>
    </row>
    <row r="16" spans="1:30" x14ac:dyDescent="0.25">
      <c r="A16" s="23"/>
      <c r="B16" s="96"/>
      <c r="C16" s="1"/>
      <c r="D16" s="96"/>
      <c r="E16" s="97"/>
      <c r="G16" s="1"/>
      <c r="H16" s="39"/>
      <c r="I16" s="1"/>
      <c r="J16" s="24"/>
      <c r="K16" s="24"/>
      <c r="L16" s="24"/>
      <c r="M16" s="1"/>
      <c r="N16" s="1"/>
      <c r="O16" s="1"/>
      <c r="P16" s="1"/>
      <c r="Q16" s="150"/>
      <c r="R16" s="150"/>
      <c r="S16" s="150"/>
      <c r="T16" s="150"/>
      <c r="U16" s="150"/>
      <c r="V16" s="1"/>
      <c r="W16" s="96"/>
      <c r="X16" s="1"/>
      <c r="Y16" s="85"/>
      <c r="Z16" s="85"/>
      <c r="AA16" s="85"/>
      <c r="AB16" s="85"/>
      <c r="AC16" s="85"/>
      <c r="AD16" s="85"/>
    </row>
    <row r="17" spans="1:32" s="95" customFormat="1" ht="15" customHeight="1" x14ac:dyDescent="0.25">
      <c r="A17" s="23"/>
      <c r="B17" s="96"/>
      <c r="C17" s="1"/>
      <c r="D17" s="96"/>
      <c r="E17" s="97"/>
      <c r="F17" s="38"/>
      <c r="G17" s="1"/>
      <c r="H17" s="39"/>
      <c r="I17" s="1"/>
      <c r="J17" s="24"/>
      <c r="K17" s="24"/>
      <c r="L17" s="24"/>
      <c r="M17" s="1"/>
      <c r="N17" s="1"/>
      <c r="O17" s="1"/>
      <c r="P17" s="1"/>
      <c r="Q17" s="150"/>
      <c r="R17" s="150"/>
      <c r="S17" s="150"/>
      <c r="T17" s="150"/>
      <c r="U17" s="150"/>
      <c r="V17" s="1"/>
      <c r="W17" s="96"/>
      <c r="X17" s="1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23"/>
      <c r="B18" s="96"/>
      <c r="C18" s="1"/>
      <c r="D18" s="96"/>
      <c r="E18" s="97"/>
      <c r="G18" s="1"/>
      <c r="H18" s="39"/>
      <c r="I18" s="1"/>
      <c r="J18" s="24"/>
      <c r="K18" s="24"/>
      <c r="L18" s="24"/>
      <c r="M18" s="1"/>
      <c r="N18" s="1"/>
      <c r="O18" s="1"/>
      <c r="P18" s="1"/>
      <c r="Q18" s="150"/>
      <c r="R18" s="150"/>
      <c r="S18" s="150"/>
      <c r="T18" s="150"/>
      <c r="U18" s="150"/>
      <c r="V18" s="1"/>
      <c r="W18" s="96"/>
      <c r="X18" s="1"/>
      <c r="Y18" s="85"/>
      <c r="Z18" s="85"/>
      <c r="AA18" s="85"/>
      <c r="AB18" s="85"/>
      <c r="AC18" s="85"/>
      <c r="AD18" s="85"/>
    </row>
    <row r="19" spans="1:32" x14ac:dyDescent="0.25">
      <c r="A19" s="23"/>
      <c r="B19" s="96"/>
      <c r="C19" s="1"/>
      <c r="D19" s="96"/>
      <c r="E19" s="97"/>
      <c r="G19" s="1"/>
      <c r="H19" s="39"/>
      <c r="I19" s="1"/>
      <c r="J19" s="24"/>
      <c r="K19" s="24"/>
      <c r="L19" s="24"/>
      <c r="M19" s="1"/>
      <c r="N19" s="1"/>
      <c r="O19" s="1"/>
      <c r="P19" s="1"/>
      <c r="Q19" s="150"/>
      <c r="R19" s="150"/>
      <c r="S19" s="150"/>
      <c r="T19" s="150"/>
      <c r="U19" s="150"/>
      <c r="V19" s="1"/>
      <c r="W19" s="96"/>
      <c r="X19" s="1"/>
      <c r="Y19" s="85"/>
      <c r="Z19" s="85"/>
      <c r="AA19" s="85"/>
      <c r="AB19" s="85"/>
      <c r="AC19" s="85"/>
      <c r="AD19" s="85"/>
    </row>
    <row r="20" spans="1:32" x14ac:dyDescent="0.25">
      <c r="A20" s="23"/>
      <c r="B20" s="96"/>
      <c r="C20" s="1"/>
      <c r="D20" s="96"/>
      <c r="E20" s="97"/>
      <c r="G20" s="1"/>
      <c r="H20" s="39"/>
      <c r="I20" s="1"/>
      <c r="J20" s="24"/>
      <c r="K20" s="24"/>
      <c r="L20" s="24"/>
      <c r="M20" s="1"/>
      <c r="N20" s="1"/>
      <c r="O20" s="1"/>
      <c r="P20" s="1"/>
      <c r="Q20" s="150"/>
      <c r="R20" s="150"/>
      <c r="S20" s="150"/>
      <c r="T20" s="150"/>
      <c r="U20" s="150"/>
      <c r="V20" s="1"/>
      <c r="W20" s="96"/>
      <c r="X20" s="1"/>
      <c r="Y20" s="85"/>
      <c r="Z20" s="85"/>
      <c r="AA20" s="85"/>
      <c r="AB20" s="85"/>
      <c r="AC20" s="85"/>
      <c r="AD20" s="85"/>
    </row>
    <row r="21" spans="1:32" x14ac:dyDescent="0.25">
      <c r="A21" s="23"/>
      <c r="B21" s="96"/>
      <c r="C21" s="1"/>
      <c r="D21" s="96"/>
      <c r="E21" s="97"/>
      <c r="G21" s="1"/>
      <c r="H21" s="39"/>
      <c r="I21" s="1"/>
      <c r="J21" s="24"/>
      <c r="K21" s="24"/>
      <c r="L21" s="24"/>
      <c r="M21" s="1"/>
      <c r="N21" s="1"/>
      <c r="O21" s="1"/>
      <c r="P21" s="1"/>
      <c r="Q21" s="150"/>
      <c r="R21" s="150"/>
      <c r="S21" s="150"/>
      <c r="T21" s="150"/>
      <c r="U21" s="150"/>
      <c r="V21" s="1"/>
      <c r="W21" s="96"/>
      <c r="X21" s="1"/>
      <c r="Y21" s="85"/>
      <c r="Z21" s="85"/>
      <c r="AA21" s="85"/>
      <c r="AB21" s="85"/>
      <c r="AC21" s="85"/>
      <c r="AD21" s="85"/>
    </row>
    <row r="22" spans="1:32" x14ac:dyDescent="0.25">
      <c r="A22" s="23"/>
      <c r="B22" s="96"/>
      <c r="C22" s="1"/>
      <c r="D22" s="96"/>
      <c r="E22" s="97"/>
      <c r="G22" s="1"/>
      <c r="H22" s="39"/>
      <c r="I22" s="1"/>
      <c r="J22" s="24"/>
      <c r="K22" s="24"/>
      <c r="L22" s="24"/>
      <c r="M22" s="1"/>
      <c r="N22" s="1"/>
      <c r="O22" s="1"/>
      <c r="P22" s="1"/>
      <c r="Q22" s="150"/>
      <c r="R22" s="150"/>
      <c r="S22" s="150"/>
      <c r="T22" s="150"/>
      <c r="U22" s="150"/>
      <c r="V22" s="1"/>
      <c r="W22" s="96"/>
      <c r="X22" s="1"/>
      <c r="Y22" s="85"/>
      <c r="Z22" s="85"/>
      <c r="AA22" s="85"/>
      <c r="AB22" s="85"/>
      <c r="AC22" s="85"/>
      <c r="AD22" s="85"/>
    </row>
    <row r="23" spans="1:32" x14ac:dyDescent="0.25">
      <c r="A23" s="23"/>
      <c r="B23" s="96"/>
      <c r="C23" s="1"/>
      <c r="D23" s="96"/>
      <c r="E23" s="97"/>
      <c r="G23" s="1"/>
      <c r="H23" s="39"/>
      <c r="I23" s="1"/>
      <c r="J23" s="24"/>
      <c r="K23" s="24"/>
      <c r="L23" s="24"/>
      <c r="M23" s="1"/>
      <c r="N23" s="1"/>
      <c r="O23" s="1"/>
      <c r="P23" s="1"/>
      <c r="Q23" s="150"/>
      <c r="R23" s="150"/>
      <c r="S23" s="150"/>
      <c r="T23" s="150"/>
      <c r="U23" s="150"/>
      <c r="V23" s="1"/>
      <c r="W23" s="96"/>
      <c r="X23" s="1"/>
      <c r="Y23" s="85"/>
      <c r="Z23" s="85"/>
      <c r="AA23" s="85"/>
      <c r="AB23" s="85"/>
      <c r="AC23" s="85"/>
      <c r="AD23" s="85"/>
    </row>
    <row r="24" spans="1:32" x14ac:dyDescent="0.25">
      <c r="A24" s="23"/>
      <c r="B24" s="96"/>
      <c r="C24" s="1"/>
      <c r="D24" s="96"/>
      <c r="E24" s="97"/>
      <c r="G24" s="1"/>
      <c r="H24" s="39"/>
      <c r="I24" s="1"/>
      <c r="J24" s="24"/>
      <c r="K24" s="24"/>
      <c r="L24" s="24"/>
      <c r="M24" s="1"/>
      <c r="N24" s="1"/>
      <c r="O24" s="1"/>
      <c r="P24" s="1"/>
      <c r="Q24" s="150"/>
      <c r="R24" s="150"/>
      <c r="S24" s="150"/>
      <c r="T24" s="150"/>
      <c r="U24" s="150"/>
      <c r="V24" s="1"/>
      <c r="W24" s="96"/>
      <c r="X24" s="1"/>
      <c r="Y24" s="85"/>
      <c r="Z24" s="85"/>
      <c r="AA24" s="85"/>
      <c r="AB24" s="85"/>
      <c r="AC24" s="85"/>
      <c r="AD24" s="85"/>
    </row>
    <row r="25" spans="1:32" x14ac:dyDescent="0.25">
      <c r="A25" s="23"/>
      <c r="B25" s="96"/>
      <c r="C25" s="1"/>
      <c r="D25" s="96"/>
      <c r="E25" s="97"/>
      <c r="G25" s="1"/>
      <c r="H25" s="39"/>
      <c r="I25" s="1"/>
      <c r="J25" s="24"/>
      <c r="K25" s="24"/>
      <c r="L25" s="24"/>
      <c r="M25" s="1"/>
      <c r="N25" s="1"/>
      <c r="O25" s="1"/>
      <c r="P25" s="1"/>
      <c r="Q25" s="150"/>
      <c r="R25" s="150"/>
      <c r="S25" s="150"/>
      <c r="T25" s="150"/>
      <c r="U25" s="150"/>
      <c r="V25" s="1"/>
      <c r="W25" s="96"/>
      <c r="X25" s="1"/>
      <c r="Y25" s="85"/>
      <c r="Z25" s="85"/>
      <c r="AA25" s="85"/>
      <c r="AB25" s="85"/>
      <c r="AC25" s="85"/>
      <c r="AD25" s="85"/>
    </row>
    <row r="26" spans="1:32" x14ac:dyDescent="0.25">
      <c r="A26" s="23"/>
      <c r="B26" s="96"/>
      <c r="C26" s="1"/>
      <c r="D26" s="96"/>
      <c r="E26" s="97"/>
      <c r="G26" s="1"/>
      <c r="H26" s="39"/>
      <c r="I26" s="1"/>
      <c r="J26" s="24"/>
      <c r="K26" s="24"/>
      <c r="L26" s="24"/>
      <c r="M26" s="1"/>
      <c r="N26" s="1"/>
      <c r="O26" s="1"/>
      <c r="P26" s="1"/>
      <c r="Q26" s="150"/>
      <c r="R26" s="150"/>
      <c r="S26" s="150"/>
      <c r="T26" s="150"/>
      <c r="U26" s="150"/>
      <c r="V26" s="1"/>
      <c r="W26" s="96"/>
      <c r="X26" s="1"/>
      <c r="Y26" s="85"/>
      <c r="Z26" s="85"/>
      <c r="AA26" s="85"/>
      <c r="AB26" s="85"/>
      <c r="AC26" s="85"/>
      <c r="AD26" s="85"/>
    </row>
    <row r="27" spans="1:32" x14ac:dyDescent="0.25">
      <c r="A27" s="23"/>
      <c r="B27" s="96"/>
      <c r="C27" s="1"/>
      <c r="D27" s="96"/>
      <c r="E27" s="97"/>
      <c r="G27" s="1"/>
      <c r="H27" s="39"/>
      <c r="I27" s="1"/>
      <c r="J27" s="24"/>
      <c r="K27" s="24"/>
      <c r="L27" s="24"/>
      <c r="M27" s="1"/>
      <c r="N27" s="1"/>
      <c r="O27" s="1"/>
      <c r="P27" s="1"/>
      <c r="Q27" s="150"/>
      <c r="R27" s="150"/>
      <c r="S27" s="150"/>
      <c r="T27" s="150"/>
      <c r="U27" s="150"/>
      <c r="V27" s="1"/>
      <c r="W27" s="96"/>
      <c r="X27" s="1"/>
      <c r="Y27" s="85"/>
      <c r="Z27" s="85"/>
      <c r="AA27" s="85"/>
      <c r="AB27" s="85"/>
      <c r="AC27" s="85"/>
      <c r="AD27" s="85"/>
    </row>
    <row r="28" spans="1:32" x14ac:dyDescent="0.25">
      <c r="A28" s="23"/>
      <c r="B28" s="96"/>
      <c r="C28" s="1"/>
      <c r="D28" s="96"/>
      <c r="E28" s="97"/>
      <c r="G28" s="1"/>
      <c r="H28" s="39"/>
      <c r="I28" s="1"/>
      <c r="J28" s="24"/>
      <c r="K28" s="24"/>
      <c r="L28" s="24"/>
      <c r="M28" s="1"/>
      <c r="N28" s="1"/>
      <c r="O28" s="1"/>
      <c r="P28" s="1"/>
      <c r="Q28" s="150"/>
      <c r="R28" s="150"/>
      <c r="S28" s="150"/>
      <c r="T28" s="150"/>
      <c r="U28" s="150"/>
      <c r="V28" s="1"/>
      <c r="W28" s="96"/>
      <c r="X28" s="1"/>
      <c r="Y28" s="85"/>
      <c r="Z28" s="85"/>
      <c r="AA28" s="85"/>
      <c r="AB28" s="85"/>
      <c r="AC28" s="85"/>
      <c r="AD28" s="85"/>
    </row>
    <row r="29" spans="1:32" x14ac:dyDescent="0.25">
      <c r="A29" s="23"/>
      <c r="B29" s="96"/>
      <c r="C29" s="1"/>
      <c r="D29" s="96"/>
      <c r="E29" s="97"/>
      <c r="G29" s="1"/>
      <c r="H29" s="39"/>
      <c r="I29" s="1"/>
      <c r="J29" s="24"/>
      <c r="K29" s="24"/>
      <c r="L29" s="24"/>
      <c r="M29" s="1"/>
      <c r="N29" s="1"/>
      <c r="O29" s="1"/>
      <c r="P29" s="1"/>
      <c r="Q29" s="150"/>
      <c r="R29" s="150"/>
      <c r="S29" s="150"/>
      <c r="T29" s="150"/>
      <c r="U29" s="150"/>
      <c r="V29" s="1"/>
      <c r="W29" s="96"/>
      <c r="X29" s="1"/>
      <c r="Y29" s="85"/>
      <c r="Z29" s="85"/>
      <c r="AA29" s="85"/>
      <c r="AB29" s="85"/>
      <c r="AC29" s="85"/>
      <c r="AD29" s="85"/>
    </row>
    <row r="30" spans="1:32" x14ac:dyDescent="0.25">
      <c r="A30" s="23"/>
      <c r="B30" s="96"/>
      <c r="C30" s="1"/>
      <c r="D30" s="96"/>
      <c r="E30" s="97"/>
      <c r="G30" s="1"/>
      <c r="H30" s="39"/>
      <c r="I30" s="1"/>
      <c r="J30" s="24"/>
      <c r="K30" s="24"/>
      <c r="L30" s="24"/>
      <c r="M30" s="1"/>
      <c r="N30" s="1"/>
      <c r="O30" s="1"/>
      <c r="P30" s="1"/>
      <c r="Q30" s="150"/>
      <c r="R30" s="150"/>
      <c r="S30" s="150"/>
      <c r="T30" s="150"/>
      <c r="U30" s="150"/>
      <c r="V30" s="1"/>
      <c r="W30" s="96"/>
      <c r="X30" s="1"/>
      <c r="Y30" s="85"/>
      <c r="Z30" s="85"/>
      <c r="AA30" s="85"/>
      <c r="AB30" s="85"/>
      <c r="AC30" s="85"/>
      <c r="AD30" s="85"/>
    </row>
    <row r="31" spans="1:32" x14ac:dyDescent="0.25">
      <c r="A31" s="23"/>
      <c r="B31" s="96"/>
      <c r="C31" s="1"/>
      <c r="D31" s="96"/>
      <c r="E31" s="97"/>
      <c r="G31" s="1"/>
      <c r="H31" s="39"/>
      <c r="I31" s="1"/>
      <c r="J31" s="24"/>
      <c r="K31" s="24"/>
      <c r="L31" s="24"/>
      <c r="M31" s="1"/>
      <c r="N31" s="1"/>
      <c r="O31" s="1"/>
      <c r="P31" s="1"/>
      <c r="Q31" s="150"/>
      <c r="R31" s="150"/>
      <c r="S31" s="150"/>
      <c r="T31" s="150"/>
      <c r="U31" s="150"/>
      <c r="V31" s="1"/>
      <c r="W31" s="96"/>
      <c r="X31" s="1"/>
      <c r="Y31" s="85"/>
      <c r="Z31" s="85"/>
      <c r="AA31" s="85"/>
      <c r="AB31" s="85"/>
      <c r="AC31" s="85"/>
      <c r="AD31" s="85"/>
    </row>
    <row r="32" spans="1:32" x14ac:dyDescent="0.25">
      <c r="A32" s="23"/>
      <c r="B32" s="96"/>
      <c r="C32" s="1"/>
      <c r="D32" s="96"/>
      <c r="E32" s="97"/>
      <c r="G32" s="1"/>
      <c r="H32" s="39"/>
      <c r="I32" s="1"/>
      <c r="J32" s="24"/>
      <c r="K32" s="24"/>
      <c r="L32" s="24"/>
      <c r="M32" s="1"/>
      <c r="N32" s="1"/>
      <c r="O32" s="1"/>
      <c r="P32" s="1"/>
      <c r="Q32" s="150"/>
      <c r="R32" s="150"/>
      <c r="S32" s="150"/>
      <c r="T32" s="150"/>
      <c r="U32" s="150"/>
      <c r="V32" s="1"/>
      <c r="W32" s="96"/>
      <c r="X32" s="1"/>
      <c r="Y32" s="85"/>
      <c r="Z32" s="85"/>
      <c r="AA32" s="85"/>
      <c r="AB32" s="85"/>
      <c r="AC32" s="85"/>
      <c r="AD32" s="85"/>
    </row>
    <row r="33" spans="1:30" x14ac:dyDescent="0.25">
      <c r="A33" s="23"/>
      <c r="B33" s="96"/>
      <c r="C33" s="1"/>
      <c r="D33" s="96"/>
      <c r="E33" s="97"/>
      <c r="G33" s="1"/>
      <c r="H33" s="39"/>
      <c r="I33" s="1"/>
      <c r="J33" s="24"/>
      <c r="K33" s="24"/>
      <c r="L33" s="24"/>
      <c r="M33" s="1"/>
      <c r="N33" s="1"/>
      <c r="O33" s="1"/>
      <c r="P33" s="1"/>
      <c r="Q33" s="150"/>
      <c r="R33" s="150"/>
      <c r="S33" s="150"/>
      <c r="T33" s="150"/>
      <c r="U33" s="150"/>
      <c r="V33" s="1"/>
      <c r="W33" s="96"/>
      <c r="X33" s="1"/>
      <c r="Y33" s="85"/>
      <c r="Z33" s="85"/>
      <c r="AA33" s="85"/>
      <c r="AB33" s="85"/>
      <c r="AC33" s="85"/>
      <c r="AD33" s="85"/>
    </row>
    <row r="34" spans="1:30" x14ac:dyDescent="0.25">
      <c r="A34" s="23"/>
      <c r="B34" s="96"/>
      <c r="C34" s="1"/>
      <c r="D34" s="96"/>
      <c r="E34" s="97"/>
      <c r="G34" s="1"/>
      <c r="H34" s="39"/>
      <c r="I34" s="1"/>
      <c r="J34" s="24"/>
      <c r="K34" s="24"/>
      <c r="L34" s="24"/>
      <c r="M34" s="1"/>
      <c r="N34" s="1"/>
      <c r="O34" s="1"/>
      <c r="P34" s="1"/>
      <c r="Q34" s="150"/>
      <c r="R34" s="150"/>
      <c r="S34" s="150"/>
      <c r="T34" s="150"/>
      <c r="U34" s="150"/>
      <c r="V34" s="1"/>
      <c r="W34" s="96"/>
      <c r="X34" s="1"/>
      <c r="Y34" s="85"/>
      <c r="Z34" s="85"/>
      <c r="AA34" s="85"/>
      <c r="AB34" s="85"/>
      <c r="AC34" s="85"/>
      <c r="AD34" s="85"/>
    </row>
    <row r="35" spans="1:30" x14ac:dyDescent="0.25">
      <c r="A35" s="23"/>
      <c r="B35" s="96"/>
      <c r="C35" s="1"/>
      <c r="D35" s="96"/>
      <c r="E35" s="97"/>
      <c r="G35" s="1"/>
      <c r="H35" s="39"/>
      <c r="I35" s="1"/>
      <c r="J35" s="24"/>
      <c r="K35" s="24"/>
      <c r="L35" s="24"/>
      <c r="M35" s="1"/>
      <c r="N35" s="1"/>
      <c r="O35" s="1"/>
      <c r="P35" s="1"/>
      <c r="Q35" s="150"/>
      <c r="R35" s="150"/>
      <c r="S35" s="150"/>
      <c r="T35" s="150"/>
      <c r="U35" s="150"/>
      <c r="V35" s="1"/>
      <c r="W35" s="96"/>
      <c r="X35" s="1"/>
      <c r="Y35" s="85"/>
      <c r="Z35" s="85"/>
      <c r="AA35" s="85"/>
      <c r="AB35" s="85"/>
      <c r="AC35" s="85"/>
      <c r="AD35" s="85"/>
    </row>
    <row r="36" spans="1:30" x14ac:dyDescent="0.25">
      <c r="A36" s="23"/>
      <c r="B36" s="96"/>
      <c r="C36" s="1"/>
      <c r="D36" s="96"/>
      <c r="E36" s="97"/>
      <c r="G36" s="1"/>
      <c r="H36" s="39"/>
      <c r="I36" s="1"/>
      <c r="J36" s="24"/>
      <c r="K36" s="24"/>
      <c r="L36" s="24"/>
      <c r="M36" s="1"/>
      <c r="N36" s="1"/>
      <c r="O36" s="1"/>
      <c r="P36" s="1"/>
      <c r="Q36" s="150"/>
      <c r="R36" s="150"/>
      <c r="S36" s="150"/>
      <c r="T36" s="150"/>
      <c r="U36" s="150"/>
      <c r="V36" s="1"/>
      <c r="W36" s="96"/>
      <c r="X36" s="1"/>
      <c r="Y36" s="85"/>
      <c r="Z36" s="85"/>
      <c r="AA36" s="85"/>
      <c r="AB36" s="85"/>
      <c r="AC36" s="85"/>
      <c r="AD36" s="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2019-09-17T11:53:25Z</dcterms:modified>
</cp:coreProperties>
</file>