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6" i="1"/>
  <c r="O5" i="1"/>
  <c r="O4" i="1"/>
  <c r="AE9" i="1"/>
  <c r="AD9" i="1"/>
  <c r="AC9" i="1"/>
  <c r="AB9" i="1"/>
  <c r="AA9" i="1"/>
  <c r="Z9" i="1"/>
  <c r="Y9" i="1"/>
  <c r="I15" i="1" s="1"/>
  <c r="X9" i="1"/>
  <c r="H15" i="1" s="1"/>
  <c r="W9" i="1"/>
  <c r="G15" i="1" s="1"/>
  <c r="V9" i="1"/>
  <c r="F15" i="1" s="1"/>
  <c r="U9" i="1"/>
  <c r="E15" i="1" s="1"/>
  <c r="T9" i="1"/>
  <c r="S9" i="1"/>
  <c r="R9" i="1"/>
  <c r="Q9" i="1"/>
  <c r="P9" i="1"/>
  <c r="M9" i="1"/>
  <c r="L9" i="1"/>
  <c r="K9" i="1"/>
  <c r="J9" i="1"/>
  <c r="I9" i="1"/>
  <c r="H9" i="1"/>
  <c r="H13" i="1" s="1"/>
  <c r="H16" i="1" s="1"/>
  <c r="G9" i="1"/>
  <c r="G13" i="1" s="1"/>
  <c r="G16" i="1" s="1"/>
  <c r="F9" i="1"/>
  <c r="D10" i="1" s="1"/>
  <c r="E9" i="1"/>
  <c r="E13" i="1" s="1"/>
  <c r="L13" i="1" s="1"/>
  <c r="I13" i="1"/>
  <c r="O9" i="1"/>
  <c r="O13" i="1" s="1"/>
  <c r="O16" i="1" s="1"/>
  <c r="N9" i="1"/>
  <c r="N13" i="1" s="1"/>
  <c r="N16" i="1" l="1"/>
  <c r="I16" i="1"/>
  <c r="M15" i="1"/>
  <c r="M13" i="1"/>
  <c r="K15" i="1"/>
  <c r="L15" i="1"/>
  <c r="F13" i="1"/>
  <c r="E16" i="1"/>
  <c r="L16" i="1" s="1"/>
  <c r="K13" i="1" l="1"/>
  <c r="F16" i="1"/>
  <c r="M16" i="1"/>
  <c r="K16" i="1"/>
</calcChain>
</file>

<file path=xl/sharedStrings.xml><?xml version="1.0" encoding="utf-8"?>
<sst xmlns="http://schemas.openxmlformats.org/spreadsheetml/2006/main" count="81" uniqueCount="61">
  <si>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</si>
  <si>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</si>
  <si>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</si>
  <si>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</si>
  <si>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</si>
  <si>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</si>
  <si>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</si>
  <si>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</si>
  <si>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</si>
  <si>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</si>
  <si>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</si>
  <si>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</si>
  <si>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</si>
  <si>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</si>
  <si>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</si>
  <si>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</si>
  <si>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</si>
  <si>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</si>
  <si>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</si>
  <si>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</si>
  <si>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</si>
  <si>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</si>
  <si>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</si>
  <si>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</si>
  <si>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</si>
  <si>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</si>
  <si>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</si>
  <si>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</si>
  <si>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</si>
  <si>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</si>
  <si>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</si>
  <si>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</si>
  <si>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</si>
  <si>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</si>
  <si>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</si>
  <si>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</si>
  <si>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</si>
  <si>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</si>
  <si>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ViVe</t>
  </si>
  <si>
    <t>PeTo</t>
  </si>
  <si>
    <t>Satu Hursti</t>
  </si>
  <si>
    <t>9.</t>
  </si>
  <si>
    <t>10.</t>
  </si>
  <si>
    <t>11.</t>
  </si>
  <si>
    <t>3.</t>
  </si>
  <si>
    <t>4.5.1981</t>
  </si>
  <si>
    <t>ykköspesis</t>
  </si>
  <si>
    <t>SMJ</t>
  </si>
  <si>
    <t>ViVe = Vimpelin Veto  (1934)</t>
  </si>
  <si>
    <t>SMJ = Seinäjoen Maila-Jussit  (1932)</t>
  </si>
  <si>
    <t>PeTo = Peräseinäjoen Toive  (1927)</t>
  </si>
  <si>
    <t>13.05. 2000  Manse PP - ViVe  2-0  (5-3, 3-1)</t>
  </si>
  <si>
    <t>20.05. 2000  ViPa - ViVe  2-0  (11-5, 3-0)</t>
  </si>
  <si>
    <t>3.  ottelu</t>
  </si>
  <si>
    <t>7.  ottelu</t>
  </si>
  <si>
    <t>07.06. 2000  PattU - ViVe  2-0  (5-1, 13-1)</t>
  </si>
  <si>
    <t xml:space="preserve">  19 v   0 kk   9 pv</t>
  </si>
  <si>
    <t xml:space="preserve">  19 v   0 kk 16 pv</t>
  </si>
  <si>
    <t xml:space="preserve">  19 v   1 kk   3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</si>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</sst>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6" customWidth="1"/>
    <col min="4" max="4" width="7.42578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5" customWidth="1"/>
    <col min="28" max="28" width="5.7109375" style="78" customWidth="1"/>
    <col min="29" max="31" width="5.7109375" style="25" customWidth="1"/>
    <col min="32" max="32" width="20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40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2000</v>
      </c>
      <c r="C4" s="26" t="s">
        <v>41</v>
      </c>
      <c r="D4" s="27" t="s">
        <v>38</v>
      </c>
      <c r="E4" s="26">
        <v>9</v>
      </c>
      <c r="F4" s="26">
        <v>0</v>
      </c>
      <c r="G4" s="26">
        <v>1</v>
      </c>
      <c r="H4" s="26">
        <v>1</v>
      </c>
      <c r="I4" s="26">
        <v>9</v>
      </c>
      <c r="J4" s="26">
        <v>3</v>
      </c>
      <c r="K4" s="26">
        <v>4</v>
      </c>
      <c r="L4" s="26">
        <v>1</v>
      </c>
      <c r="M4" s="26">
        <v>1</v>
      </c>
      <c r="N4" s="28">
        <v>0.28100000000000003</v>
      </c>
      <c r="O4" s="24">
        <f>PRODUCT(I4/N4)</f>
        <v>32.028469750889677</v>
      </c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2001</v>
      </c>
      <c r="C5" s="26" t="s">
        <v>42</v>
      </c>
      <c r="D5" s="27" t="s">
        <v>38</v>
      </c>
      <c r="E5" s="26">
        <v>24</v>
      </c>
      <c r="F5" s="26">
        <v>0</v>
      </c>
      <c r="G5" s="26">
        <v>0</v>
      </c>
      <c r="H5" s="26">
        <v>3</v>
      </c>
      <c r="I5" s="26">
        <v>39</v>
      </c>
      <c r="J5" s="26">
        <v>24</v>
      </c>
      <c r="K5" s="26">
        <v>7</v>
      </c>
      <c r="L5" s="26">
        <v>8</v>
      </c>
      <c r="M5" s="26">
        <v>0</v>
      </c>
      <c r="N5" s="28">
        <v>0.45400000000000001</v>
      </c>
      <c r="O5" s="24">
        <f>PRODUCT(I5/N5)</f>
        <v>85.903083700440533</v>
      </c>
      <c r="P5" s="26"/>
      <c r="Q5" s="26"/>
      <c r="R5" s="26"/>
      <c r="S5" s="26"/>
      <c r="T5" s="26"/>
      <c r="U5" s="29">
        <v>7</v>
      </c>
      <c r="V5" s="29">
        <v>0</v>
      </c>
      <c r="W5" s="29">
        <v>2</v>
      </c>
      <c r="X5" s="29">
        <v>2</v>
      </c>
      <c r="Y5" s="29">
        <v>9</v>
      </c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2002</v>
      </c>
      <c r="C6" s="26" t="s">
        <v>43</v>
      </c>
      <c r="D6" s="27" t="s">
        <v>38</v>
      </c>
      <c r="E6" s="26">
        <v>24</v>
      </c>
      <c r="F6" s="26">
        <v>0</v>
      </c>
      <c r="G6" s="26">
        <v>7</v>
      </c>
      <c r="H6" s="26">
        <v>5</v>
      </c>
      <c r="I6" s="26">
        <v>40</v>
      </c>
      <c r="J6" s="26">
        <v>12</v>
      </c>
      <c r="K6" s="26">
        <v>11</v>
      </c>
      <c r="L6" s="26">
        <v>10</v>
      </c>
      <c r="M6" s="26">
        <v>7</v>
      </c>
      <c r="N6" s="28">
        <v>0.31</v>
      </c>
      <c r="O6" s="24">
        <f>PRODUCT(I6/N6)</f>
        <v>129.03225806451613</v>
      </c>
      <c r="P6" s="26"/>
      <c r="Q6" s="26"/>
      <c r="R6" s="26"/>
      <c r="S6" s="26"/>
      <c r="T6" s="26"/>
      <c r="U6" s="29">
        <v>6</v>
      </c>
      <c r="V6" s="29">
        <v>0</v>
      </c>
      <c r="W6" s="29">
        <v>5</v>
      </c>
      <c r="X6" s="29">
        <v>3</v>
      </c>
      <c r="Y6" s="29">
        <v>16</v>
      </c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9">
        <v>2003</v>
      </c>
      <c r="C7" s="79"/>
      <c r="D7" s="80" t="s">
        <v>47</v>
      </c>
      <c r="E7" s="79"/>
      <c r="F7" s="82" t="s">
        <v>46</v>
      </c>
      <c r="G7" s="84"/>
      <c r="H7" s="83"/>
      <c r="I7" s="79"/>
      <c r="J7" s="79"/>
      <c r="K7" s="79"/>
      <c r="L7" s="79"/>
      <c r="M7" s="79"/>
      <c r="N7" s="81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2003</v>
      </c>
      <c r="C8" s="26" t="s">
        <v>44</v>
      </c>
      <c r="D8" s="27" t="s">
        <v>39</v>
      </c>
      <c r="E8" s="26">
        <v>2</v>
      </c>
      <c r="F8" s="26">
        <v>0</v>
      </c>
      <c r="G8" s="26">
        <v>1</v>
      </c>
      <c r="H8" s="26">
        <v>0</v>
      </c>
      <c r="I8" s="26">
        <v>4</v>
      </c>
      <c r="J8" s="26">
        <v>0</v>
      </c>
      <c r="K8" s="26">
        <v>3</v>
      </c>
      <c r="L8" s="26">
        <v>0</v>
      </c>
      <c r="M8" s="26">
        <v>1</v>
      </c>
      <c r="N8" s="28">
        <v>0.5</v>
      </c>
      <c r="O8" s="24">
        <f>PRODUCT(I8/N8)</f>
        <v>8</v>
      </c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>
        <v>1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16" t="s">
        <v>9</v>
      </c>
      <c r="C9" s="17"/>
      <c r="D9" s="15"/>
      <c r="E9" s="18">
        <f t="shared" ref="E9:M9" si="0">SUM(E4:E8)</f>
        <v>59</v>
      </c>
      <c r="F9" s="18">
        <f t="shared" si="0"/>
        <v>0</v>
      </c>
      <c r="G9" s="18">
        <f t="shared" si="0"/>
        <v>9</v>
      </c>
      <c r="H9" s="18">
        <f t="shared" si="0"/>
        <v>9</v>
      </c>
      <c r="I9" s="18">
        <f t="shared" si="0"/>
        <v>92</v>
      </c>
      <c r="J9" s="18">
        <f t="shared" si="0"/>
        <v>39</v>
      </c>
      <c r="K9" s="18">
        <f t="shared" si="0"/>
        <v>25</v>
      </c>
      <c r="L9" s="18">
        <f t="shared" si="0"/>
        <v>19</v>
      </c>
      <c r="M9" s="18">
        <f t="shared" si="0"/>
        <v>9</v>
      </c>
      <c r="N9" s="30">
        <f>PRODUCT(I9/O9)</f>
        <v>0.36083552192379298</v>
      </c>
      <c r="O9" s="31">
        <f t="shared" ref="O9:AE9" si="1">SUM(O4:O8)</f>
        <v>254.96381151584634</v>
      </c>
      <c r="P9" s="18">
        <f t="shared" si="1"/>
        <v>0</v>
      </c>
      <c r="Q9" s="18">
        <f t="shared" si="1"/>
        <v>0</v>
      </c>
      <c r="R9" s="18">
        <f t="shared" si="1"/>
        <v>0</v>
      </c>
      <c r="S9" s="18">
        <f t="shared" si="1"/>
        <v>0</v>
      </c>
      <c r="T9" s="18">
        <f t="shared" si="1"/>
        <v>0</v>
      </c>
      <c r="U9" s="18">
        <f t="shared" si="1"/>
        <v>13</v>
      </c>
      <c r="V9" s="18">
        <f t="shared" si="1"/>
        <v>0</v>
      </c>
      <c r="W9" s="18">
        <f t="shared" si="1"/>
        <v>7</v>
      </c>
      <c r="X9" s="18">
        <f t="shared" si="1"/>
        <v>5</v>
      </c>
      <c r="Y9" s="18">
        <f t="shared" si="1"/>
        <v>25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1</v>
      </c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7" t="s">
        <v>2</v>
      </c>
      <c r="C10" s="32"/>
      <c r="D10" s="33">
        <f>SUM(F9:H9)+((I9-F9-G9)/3)+(E9/3)+(Z9*25)+(AA9*25)+(AB9*10)+(AC9*25)+(AD9*20)+(AE9*15)-15</f>
        <v>65.333333333333343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4"/>
      <c r="AC10" s="1"/>
      <c r="AD10" s="35"/>
      <c r="AE10" s="1"/>
      <c r="AF10" s="23"/>
      <c r="AG10" s="8"/>
      <c r="AH10" s="8"/>
      <c r="AI10" s="8"/>
      <c r="AJ10" s="8"/>
      <c r="AK10" s="8"/>
    </row>
    <row r="11" spans="1:37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24"/>
      <c r="AC11" s="1"/>
      <c r="AD11" s="1"/>
      <c r="AE11" s="1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2" t="s">
        <v>16</v>
      </c>
      <c r="C12" s="38"/>
      <c r="D12" s="38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0" t="s">
        <v>35</v>
      </c>
      <c r="O12" s="24"/>
      <c r="P12" s="39" t="s">
        <v>32</v>
      </c>
      <c r="Q12" s="12"/>
      <c r="R12" s="12"/>
      <c r="S12" s="12"/>
      <c r="T12" s="40"/>
      <c r="U12" s="40"/>
      <c r="V12" s="40"/>
      <c r="W12" s="40"/>
      <c r="X12" s="40"/>
      <c r="Y12" s="12"/>
      <c r="Z12" s="12"/>
      <c r="AA12" s="12"/>
      <c r="AB12" s="11"/>
      <c r="AC12" s="12"/>
      <c r="AD12" s="12"/>
      <c r="AE12" s="41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9" t="s">
        <v>17</v>
      </c>
      <c r="C13" s="12"/>
      <c r="D13" s="41"/>
      <c r="E13" s="26">
        <f>PRODUCT(E9)</f>
        <v>59</v>
      </c>
      <c r="F13" s="26">
        <f>PRODUCT(F9)</f>
        <v>0</v>
      </c>
      <c r="G13" s="26">
        <f>PRODUCT(G9)</f>
        <v>9</v>
      </c>
      <c r="H13" s="26">
        <f>PRODUCT(H9)</f>
        <v>9</v>
      </c>
      <c r="I13" s="26">
        <f>PRODUCT(I9)</f>
        <v>92</v>
      </c>
      <c r="J13" s="1"/>
      <c r="K13" s="42">
        <f>PRODUCT((F13+G13)/E13)</f>
        <v>0.15254237288135594</v>
      </c>
      <c r="L13" s="42">
        <f>PRODUCT(H13/E13)</f>
        <v>0.15254237288135594</v>
      </c>
      <c r="M13" s="42">
        <f>PRODUCT(I13/E13)</f>
        <v>1.5593220338983051</v>
      </c>
      <c r="N13" s="28">
        <f>PRODUCT(N9)</f>
        <v>0.36083552192379298</v>
      </c>
      <c r="O13" s="24">
        <f>PRODUCT(O9)</f>
        <v>254.96381151584634</v>
      </c>
      <c r="P13" s="43" t="s">
        <v>33</v>
      </c>
      <c r="Q13" s="44"/>
      <c r="R13" s="45" t="s">
        <v>51</v>
      </c>
      <c r="S13" s="45"/>
      <c r="T13" s="45"/>
      <c r="U13" s="45"/>
      <c r="V13" s="45"/>
      <c r="W13" s="45"/>
      <c r="X13" s="45"/>
      <c r="Y13" s="45"/>
      <c r="Z13" s="46" t="s">
        <v>36</v>
      </c>
      <c r="AA13" s="47"/>
      <c r="AB13" s="47"/>
      <c r="AC13" s="48" t="s">
        <v>56</v>
      </c>
      <c r="AD13" s="86"/>
      <c r="AE13" s="48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9" t="s">
        <v>18</v>
      </c>
      <c r="C14" s="50"/>
      <c r="D14" s="51"/>
      <c r="E14" s="26"/>
      <c r="F14" s="26"/>
      <c r="G14" s="26"/>
      <c r="H14" s="26"/>
      <c r="I14" s="26"/>
      <c r="J14" s="1"/>
      <c r="K14" s="42"/>
      <c r="L14" s="42"/>
      <c r="M14" s="42"/>
      <c r="N14" s="28"/>
      <c r="O14" s="52"/>
      <c r="P14" s="53" t="s">
        <v>59</v>
      </c>
      <c r="Q14" s="54"/>
      <c r="R14" s="55" t="s">
        <v>52</v>
      </c>
      <c r="S14" s="55"/>
      <c r="T14" s="55"/>
      <c r="U14" s="55"/>
      <c r="V14" s="55"/>
      <c r="W14" s="55"/>
      <c r="X14" s="55"/>
      <c r="Y14" s="55"/>
      <c r="Z14" s="56" t="s">
        <v>53</v>
      </c>
      <c r="AA14" s="57"/>
      <c r="AB14" s="57"/>
      <c r="AC14" s="58" t="s">
        <v>57</v>
      </c>
      <c r="AD14" s="85"/>
      <c r="AE14" s="58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9" t="s">
        <v>19</v>
      </c>
      <c r="C15" s="60"/>
      <c r="D15" s="61"/>
      <c r="E15" s="29">
        <f>PRODUCT(U9)</f>
        <v>13</v>
      </c>
      <c r="F15" s="29">
        <f>PRODUCT(V9)</f>
        <v>0</v>
      </c>
      <c r="G15" s="29">
        <f>PRODUCT(W9)</f>
        <v>7</v>
      </c>
      <c r="H15" s="29">
        <f>PRODUCT(X9)</f>
        <v>5</v>
      </c>
      <c r="I15" s="29">
        <f>PRODUCT(Y9)</f>
        <v>25</v>
      </c>
      <c r="J15" s="1"/>
      <c r="K15" s="62">
        <f>PRODUCT((F15+G15)/E15)</f>
        <v>0.53846153846153844</v>
      </c>
      <c r="L15" s="62">
        <f>PRODUCT(H15/E15)</f>
        <v>0.38461538461538464</v>
      </c>
      <c r="M15" s="62">
        <f>PRODUCT(I15/E15)</f>
        <v>1.9230769230769231</v>
      </c>
      <c r="N15" s="63">
        <v>0.41</v>
      </c>
      <c r="O15" s="24">
        <v>61</v>
      </c>
      <c r="P15" s="53" t="s">
        <v>60</v>
      </c>
      <c r="Q15" s="54"/>
      <c r="R15" s="55" t="s">
        <v>55</v>
      </c>
      <c r="S15" s="55"/>
      <c r="T15" s="55"/>
      <c r="U15" s="55"/>
      <c r="V15" s="55"/>
      <c r="W15" s="55"/>
      <c r="X15" s="55"/>
      <c r="Y15" s="55"/>
      <c r="Z15" s="56" t="s">
        <v>54</v>
      </c>
      <c r="AA15" s="57"/>
      <c r="AB15" s="57"/>
      <c r="AC15" s="58" t="s">
        <v>58</v>
      </c>
      <c r="AD15" s="85"/>
      <c r="AE15" s="58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64" t="s">
        <v>20</v>
      </c>
      <c r="C16" s="65"/>
      <c r="D16" s="66"/>
      <c r="E16" s="18">
        <f>SUM(E13:E15)</f>
        <v>72</v>
      </c>
      <c r="F16" s="18">
        <f>SUM(F13:F15)</f>
        <v>0</v>
      </c>
      <c r="G16" s="18">
        <f>SUM(G13:G15)</f>
        <v>16</v>
      </c>
      <c r="H16" s="18">
        <f>SUM(H13:H15)</f>
        <v>14</v>
      </c>
      <c r="I16" s="18">
        <f>SUM(I13:I15)</f>
        <v>117</v>
      </c>
      <c r="J16" s="1"/>
      <c r="K16" s="67">
        <f>PRODUCT((F16+G16)/E16)</f>
        <v>0.22222222222222221</v>
      </c>
      <c r="L16" s="67">
        <f>PRODUCT(H16/E16)</f>
        <v>0.19444444444444445</v>
      </c>
      <c r="M16" s="67">
        <f>PRODUCT(I16/E16)</f>
        <v>1.625</v>
      </c>
      <c r="N16" s="30">
        <f>PRODUCT(I16/O16)</f>
        <v>0.37029557099811145</v>
      </c>
      <c r="O16" s="24">
        <f>SUM(O13:O15)</f>
        <v>315.96381151584637</v>
      </c>
      <c r="P16" s="68" t="s">
        <v>34</v>
      </c>
      <c r="Q16" s="69"/>
      <c r="R16" s="70"/>
      <c r="S16" s="70"/>
      <c r="T16" s="70"/>
      <c r="U16" s="70"/>
      <c r="V16" s="70"/>
      <c r="W16" s="70"/>
      <c r="X16" s="70"/>
      <c r="Y16" s="70"/>
      <c r="Z16" s="70"/>
      <c r="AA16" s="71"/>
      <c r="AB16" s="71"/>
      <c r="AC16" s="71"/>
      <c r="AD16" s="71"/>
      <c r="AE16" s="72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1"/>
      <c r="Q17" s="37"/>
      <c r="R17" s="1"/>
      <c r="S17" s="1"/>
      <c r="T17" s="24"/>
      <c r="U17" s="24"/>
      <c r="V17" s="73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 t="s">
        <v>37</v>
      </c>
      <c r="C18" s="1"/>
      <c r="D18" s="1" t="s">
        <v>48</v>
      </c>
      <c r="E18" s="1"/>
      <c r="F18" s="24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24"/>
      <c r="U18" s="24"/>
      <c r="V18" s="73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 t="s">
        <v>49</v>
      </c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73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 t="s">
        <v>50</v>
      </c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73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/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73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73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75" customFormat="1" ht="15" customHeight="1" x14ac:dyDescent="0.2">
      <c r="A23" s="1"/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74"/>
      <c r="N23" s="74"/>
      <c r="O23" s="24"/>
      <c r="P23" s="1"/>
      <c r="Q23" s="37"/>
      <c r="R23" s="1"/>
      <c r="S23" s="24"/>
      <c r="T23" s="24"/>
      <c r="U23" s="24"/>
      <c r="V23" s="24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75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37"/>
      <c r="R24" s="1"/>
      <c r="S24" s="1"/>
      <c r="T24" s="24"/>
      <c r="U24" s="24"/>
      <c r="V24" s="73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75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7"/>
      <c r="R25" s="1"/>
      <c r="S25" s="1"/>
      <c r="T25" s="24"/>
      <c r="U25" s="24"/>
      <c r="V25" s="73"/>
      <c r="W25" s="1"/>
      <c r="X25" s="24"/>
      <c r="Y25" s="24"/>
      <c r="Z25" s="24"/>
      <c r="AA25" s="24"/>
      <c r="AB25" s="24"/>
      <c r="AC25" s="24"/>
      <c r="AD25" s="24"/>
      <c r="AE25" s="24"/>
      <c r="AF25" s="23"/>
      <c r="AG25" s="8"/>
      <c r="AH25" s="8"/>
      <c r="AI25" s="8"/>
      <c r="AJ25" s="8"/>
      <c r="AK25" s="8"/>
    </row>
    <row r="26" spans="1:37" s="75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73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75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73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5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73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5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73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73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7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73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7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73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75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7"/>
      <c r="R33" s="1"/>
      <c r="S33" s="1"/>
      <c r="T33" s="24"/>
      <c r="U33" s="24"/>
      <c r="V33" s="73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7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7"/>
      <c r="R34" s="1"/>
      <c r="S34" s="1"/>
      <c r="T34" s="24"/>
      <c r="U34" s="24"/>
      <c r="V34" s="73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7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7"/>
      <c r="R35" s="1"/>
      <c r="S35" s="1"/>
      <c r="T35" s="24"/>
      <c r="U35" s="24"/>
      <c r="V35" s="73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7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7"/>
      <c r="R36" s="1"/>
      <c r="S36" s="1"/>
      <c r="T36" s="24"/>
      <c r="U36" s="24"/>
      <c r="V36" s="73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75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7"/>
      <c r="R37" s="1"/>
      <c r="S37" s="1"/>
      <c r="T37" s="24"/>
      <c r="U37" s="24"/>
      <c r="V37" s="73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75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24"/>
      <c r="V38" s="73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75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7"/>
      <c r="R39" s="1"/>
      <c r="S39" s="1"/>
      <c r="T39" s="24"/>
      <c r="U39" s="24"/>
      <c r="V39" s="73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75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24"/>
      <c r="U40" s="24"/>
      <c r="V40" s="73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75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73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75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24"/>
      <c r="U42" s="24"/>
      <c r="V42" s="73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75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7"/>
      <c r="R43" s="1"/>
      <c r="S43" s="1"/>
      <c r="T43" s="24"/>
      <c r="U43" s="24"/>
      <c r="V43" s="73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75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7"/>
      <c r="R44" s="1"/>
      <c r="S44" s="1"/>
      <c r="T44" s="24"/>
      <c r="U44" s="24"/>
      <c r="V44" s="73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75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7"/>
      <c r="R45" s="1"/>
      <c r="S45" s="1"/>
      <c r="T45" s="24"/>
      <c r="U45" s="24"/>
      <c r="V45" s="73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75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7"/>
      <c r="R46" s="1"/>
      <c r="S46" s="1"/>
      <c r="T46" s="24"/>
      <c r="U46" s="24"/>
      <c r="V46" s="73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75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7"/>
      <c r="R47" s="1"/>
      <c r="S47" s="1"/>
      <c r="T47" s="24"/>
      <c r="U47" s="24"/>
      <c r="V47" s="73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2019-12-17T14:31:35Z</dcterms:modified>
</cp:coreProperties>
</file>