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/>
  <c r="I14" i="1" s="1"/>
  <c r="H7" i="1"/>
  <c r="H11" i="1"/>
  <c r="H14" i="1" s="1"/>
  <c r="G7" i="1"/>
  <c r="G11" i="1"/>
  <c r="F7" i="1"/>
  <c r="E7" i="1"/>
  <c r="E11" i="1" s="1"/>
  <c r="F11" i="1"/>
  <c r="F14" i="1" s="1"/>
  <c r="G14" i="1"/>
  <c r="N11" i="1"/>
  <c r="L11" i="1" l="1"/>
  <c r="E14" i="1"/>
  <c r="L14" i="1"/>
  <c r="M14" i="1"/>
  <c r="K14" i="1"/>
  <c r="M11" i="1"/>
  <c r="K11" i="1"/>
  <c r="D8" i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<sst xmlns="http://schemas.openxmlformats.org/spreadsheetml/2006/main" count="70" uniqueCount="51">
  <si>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</si>
  <si>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</si>
  <si>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</si>
  <si>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</si>
  <si>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</si>
  <si>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</si>
  <si>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</si>
  <si>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</si>
  <si>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</si>
  <si>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</si>
  <si>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</si>
  <si>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</si>
  <si>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</si>
  <si>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</si>
  <si>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</si>
  <si>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</si>
  <si>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</si>
  <si>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</si>
  <si>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</si>
  <si>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</si>
  <si>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</si>
  <si>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</si>
  <si>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</si>
  <si>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</si>
  <si>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</si>
  <si>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</si>
  <si>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</si>
  <si>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</si>
  <si>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</si>
  <si>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</si>
  <si>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</si>
  <si>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</si>
  <si>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</si>
  <si>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</si>
  <si>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</si>
  <si>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</si>
  <si>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</si>
  <si>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</si>
  <si>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</si>
  <si>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</si>
  <si>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</si>
  <si>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Emma Huhtamäki</t>
  </si>
  <si>
    <t>PeTo-Jussit</t>
  </si>
  <si>
    <t>10.</t>
  </si>
  <si>
    <t>PeTo-Jussit  2</t>
  </si>
  <si>
    <t>IK</t>
  </si>
  <si>
    <t>ykköspesis</t>
  </si>
  <si>
    <t>19.05. 2005  SoJy - PeTo-Jussit  2-0  (1-0, 4-2)</t>
  </si>
  <si>
    <t>25.6.1987</t>
  </si>
  <si>
    <t>PeTo-Jussit = PeTo-Jussit, Seinäjoki  (2004)</t>
  </si>
  <si>
    <t xml:space="preserve">  17 v 10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</si>
</sst>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2004</v>
      </c>
      <c r="C4" s="83"/>
      <c r="D4" s="84" t="s">
        <v>45</v>
      </c>
      <c r="E4" s="83"/>
      <c r="F4" s="86" t="s">
        <v>46</v>
      </c>
      <c r="G4" s="88"/>
      <c r="H4" s="87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2005</v>
      </c>
      <c r="C5" s="83"/>
      <c r="D5" s="84" t="s">
        <v>44</v>
      </c>
      <c r="E5" s="83"/>
      <c r="F5" s="86" t="s">
        <v>46</v>
      </c>
      <c r="G5" s="88"/>
      <c r="H5" s="87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 t="s">
        <v>43</v>
      </c>
      <c r="D6" s="28" t="s">
        <v>42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9">
        <v>0</v>
      </c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1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</v>
      </c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SUM(F7:H7)+((I7-F7-G7)/3)+(E7/3)+(Z7*25)+(AA7*25)+(AB7*10)+(AC7*25)+(AD7*20)+(AE7*15)</f>
        <v>0.33333333333333331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2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1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9">
        <f>PRODUCT(N7)</f>
        <v>0</v>
      </c>
      <c r="O11" s="25">
        <f>PRODUCT(O7)</f>
        <v>0</v>
      </c>
      <c r="P11" s="46" t="s">
        <v>34</v>
      </c>
      <c r="Q11" s="47"/>
      <c r="R11" s="47"/>
      <c r="S11" s="48" t="s">
        <v>47</v>
      </c>
      <c r="T11" s="48"/>
      <c r="U11" s="48"/>
      <c r="V11" s="48"/>
      <c r="W11" s="48"/>
      <c r="X11" s="48"/>
      <c r="Y11" s="48"/>
      <c r="Z11" s="48"/>
      <c r="AA11" s="48"/>
      <c r="AB11" s="49"/>
      <c r="AC11" s="48"/>
      <c r="AD11" s="50" t="s">
        <v>39</v>
      </c>
      <c r="AE11" s="50"/>
      <c r="AF11" s="51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27"/>
      <c r="F12" s="27"/>
      <c r="G12" s="27"/>
      <c r="H12" s="27"/>
      <c r="I12" s="27"/>
      <c r="J12" s="1"/>
      <c r="K12" s="45"/>
      <c r="L12" s="45"/>
      <c r="M12" s="45"/>
      <c r="N12" s="29"/>
      <c r="O12" s="55">
        <v>0</v>
      </c>
      <c r="P12" s="56" t="s">
        <v>35</v>
      </c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58"/>
      <c r="AD12" s="58"/>
      <c r="AE12" s="60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19</v>
      </c>
      <c r="C13" s="63"/>
      <c r="D13" s="64"/>
      <c r="E13" s="30"/>
      <c r="F13" s="30"/>
      <c r="G13" s="30"/>
      <c r="H13" s="30"/>
      <c r="I13" s="30"/>
      <c r="J13" s="1"/>
      <c r="K13" s="65"/>
      <c r="L13" s="65"/>
      <c r="M13" s="65"/>
      <c r="N13" s="66"/>
      <c r="O13" s="25">
        <v>0</v>
      </c>
      <c r="P13" s="56" t="s">
        <v>36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7" t="s">
        <v>20</v>
      </c>
      <c r="C14" s="68"/>
      <c r="D14" s="69"/>
      <c r="E14" s="19">
        <f>SUM(E11:E13)</f>
        <v>1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70">
        <f>PRODUCT((F14+G14)/E14)</f>
        <v>0</v>
      </c>
      <c r="L14" s="70">
        <f>PRODUCT(H14/E14)</f>
        <v>0</v>
      </c>
      <c r="M14" s="70">
        <f>PRODUCT(I14/E14)</f>
        <v>0</v>
      </c>
      <c r="N14" s="31">
        <v>0</v>
      </c>
      <c r="O14" s="25">
        <f>SUM(O11:O13)</f>
        <v>0</v>
      </c>
      <c r="P14" s="71" t="s">
        <v>37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49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8"/>
      <c r="N21" s="78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7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7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8"/>
      <c r="N40" s="78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78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7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78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78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78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8"/>
      <c r="N46" s="78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8"/>
      <c r="N47" s="78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8"/>
      <c r="N48" s="78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8"/>
      <c r="N49" s="78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8"/>
      <c r="N50" s="78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8"/>
      <c r="N51" s="78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8"/>
      <c r="N52" s="78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8"/>
      <c r="N53" s="78"/>
      <c r="O53" s="25"/>
      <c r="P53" s="1"/>
      <c r="Q53" s="38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2019-01-23T10:17:53Z</dcterms:modified>
</cp:coreProperties>
</file>