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9" i="1" s="1"/>
  <c r="O23" i="1" s="1"/>
  <c r="AE19" i="1"/>
  <c r="AD19" i="1"/>
  <c r="AC19" i="1"/>
  <c r="AB19" i="1"/>
  <c r="AA19" i="1"/>
  <c r="Z19" i="1"/>
  <c r="Y19" i="1"/>
  <c r="I25" i="1" s="1"/>
  <c r="X19" i="1"/>
  <c r="H25" i="1" s="1"/>
  <c r="W19" i="1"/>
  <c r="G25" i="1" s="1"/>
  <c r="V19" i="1"/>
  <c r="F25" i="1" s="1"/>
  <c r="U19" i="1"/>
  <c r="E25" i="1" s="1"/>
  <c r="T19" i="1"/>
  <c r="S19" i="1"/>
  <c r="R19" i="1"/>
  <c r="Q19" i="1"/>
  <c r="P19" i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F26" i="1" s="1"/>
  <c r="E19" i="1"/>
  <c r="E23" i="1" s="1"/>
  <c r="E26" i="1" s="1"/>
  <c r="N23" i="1"/>
  <c r="K25" i="1" l="1"/>
  <c r="L25" i="1"/>
  <c r="M25" i="1"/>
  <c r="O25" i="1"/>
  <c r="D20" i="1"/>
  <c r="O26" i="1"/>
  <c r="I26" i="1"/>
  <c r="M23" i="1"/>
  <c r="H26" i="1"/>
  <c r="L26" i="1" s="1"/>
  <c r="L23" i="1"/>
  <c r="G26" i="1"/>
  <c r="K26" i="1" s="1"/>
  <c r="K23" i="1"/>
  <c r="N26" i="1" l="1"/>
  <c r="M26" i="1"/>
</calcChain>
</file>

<file path=xl/sharedStrings.xml><?xml version="1.0" encoding="utf-8"?>
<sst xmlns="http://schemas.openxmlformats.org/spreadsheetml/2006/main" count="103" uniqueCount="65">
  <si>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</si>
  <si>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</si>
  <si>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</si>
  <si>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</si>
  <si>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</si>
  <si>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</si>
  <si>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</si>
  <si>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</si>
  <si>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</si>
  <si>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</si>
  <si>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</si>
  <si>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</si>
  <si>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</si>
  <si>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</si>
  <si>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</si>
  <si>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</si>
  <si>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</si>
  <si>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</si>
  <si>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</si>
  <si>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</si>
  <si>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</si>
  <si>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</si>
  <si>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</si>
  <si>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</si>
  <si>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</si>
  <si>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</si>
  <si>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</si>
  <si>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</si>
  <si>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</si>
  <si>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</si>
  <si>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</si>
  <si>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</si>
  <si>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</si>
  <si>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</si>
  <si>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</si>
  <si>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</si>
  <si>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</si>
  <si>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</si>
  <si>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</si>
  <si>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</si>
  <si>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</si>
  <si>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Valo</t>
  </si>
  <si>
    <t>12.05. 2010  Valo - YPJ  0-1  (1-1, 4-4, 0-1)</t>
  </si>
  <si>
    <t>03.06. 2010  Lipottaret - Valo  2-1  (4-3, 3-5, 1-0)</t>
  </si>
  <si>
    <t>15.05. 2010  ViU - Valo  2-1  (12-8, 3-4, 2-0)</t>
  </si>
  <si>
    <t>7.  ottelu</t>
  </si>
  <si>
    <t>2.  ottelu</t>
  </si>
  <si>
    <t xml:space="preserve">  23 v 10 kk 23 pv</t>
  </si>
  <si>
    <t xml:space="preserve">  23 v 11 kk 15 pv</t>
  </si>
  <si>
    <t xml:space="preserve">  23 v 10 kk 26 pv</t>
  </si>
  <si>
    <t>HP-K = Haapajärven Pesä-Kiilat  (1990),  kasvattajaseura</t>
  </si>
  <si>
    <t>Valo = Jyväskylän Valo  (1948)</t>
  </si>
  <si>
    <t>alemmat pudotuspelit</t>
  </si>
  <si>
    <t>12.</t>
  </si>
  <si>
    <t>ykköspesis</t>
  </si>
  <si>
    <t>Pilke</t>
  </si>
  <si>
    <t>HP-K</t>
  </si>
  <si>
    <t>suomensarja</t>
  </si>
  <si>
    <t>Pilke = Reisjärven Pilke  (1945)</t>
  </si>
  <si>
    <t>SiSi</t>
  </si>
  <si>
    <t>SiSi = Sievin Sisu  (1945)</t>
  </si>
  <si>
    <t>Hanne Huhtakangas os. Kähtävä</t>
  </si>
  <si>
    <t>YK</t>
  </si>
  <si>
    <t>YK = Ylivieskan Kuula  (1909)</t>
  </si>
  <si>
    <t>19.6.1986  Haapajärvi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</si>
</sst>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7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5" customWidth="1"/>
    <col min="28" max="28" width="6.28515625" style="80" customWidth="1"/>
    <col min="29" max="29" width="2.85546875" style="25" customWidth="1"/>
    <col min="30" max="30" width="3" style="25" customWidth="1"/>
    <col min="31" max="31" width="2.7109375" style="25" customWidth="1"/>
    <col min="32" max="32" width="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61</v>
      </c>
      <c r="C1" s="2"/>
      <c r="D1" s="3"/>
      <c r="E1" s="4"/>
      <c r="F1" s="3"/>
      <c r="G1" s="4" t="s">
        <v>64</v>
      </c>
      <c r="H1" s="3"/>
      <c r="I1" s="5"/>
      <c r="J1" s="5"/>
      <c r="K1" s="3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88">
        <v>2002</v>
      </c>
      <c r="C4" s="88"/>
      <c r="D4" s="89" t="s">
        <v>56</v>
      </c>
      <c r="E4" s="88"/>
      <c r="F4" s="90" t="s">
        <v>57</v>
      </c>
      <c r="G4" s="91"/>
      <c r="H4" s="92"/>
      <c r="I4" s="88"/>
      <c r="J4" s="88"/>
      <c r="K4" s="88"/>
      <c r="L4" s="88"/>
      <c r="M4" s="88"/>
      <c r="N4" s="9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88">
        <v>2003</v>
      </c>
      <c r="C5" s="88"/>
      <c r="D5" s="89" t="s">
        <v>56</v>
      </c>
      <c r="E5" s="88"/>
      <c r="F5" s="90" t="s">
        <v>57</v>
      </c>
      <c r="G5" s="91"/>
      <c r="H5" s="92"/>
      <c r="I5" s="88"/>
      <c r="J5" s="88"/>
      <c r="K5" s="88"/>
      <c r="L5" s="88"/>
      <c r="M5" s="88"/>
      <c r="N5" s="93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88">
        <v>2004</v>
      </c>
      <c r="C6" s="88"/>
      <c r="D6" s="89" t="s">
        <v>56</v>
      </c>
      <c r="E6" s="88"/>
      <c r="F6" s="90" t="s">
        <v>57</v>
      </c>
      <c r="G6" s="91"/>
      <c r="H6" s="92"/>
      <c r="I6" s="88"/>
      <c r="J6" s="88"/>
      <c r="K6" s="88"/>
      <c r="L6" s="88"/>
      <c r="M6" s="88"/>
      <c r="N6" s="93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88">
        <v>2005</v>
      </c>
      <c r="C7" s="88"/>
      <c r="D7" s="89" t="s">
        <v>56</v>
      </c>
      <c r="E7" s="88"/>
      <c r="F7" s="90" t="s">
        <v>57</v>
      </c>
      <c r="G7" s="91"/>
      <c r="H7" s="92"/>
      <c r="I7" s="88"/>
      <c r="J7" s="88"/>
      <c r="K7" s="88"/>
      <c r="L7" s="88"/>
      <c r="M7" s="88"/>
      <c r="N7" s="93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82">
        <v>2006</v>
      </c>
      <c r="C8" s="82"/>
      <c r="D8" s="83" t="s">
        <v>56</v>
      </c>
      <c r="E8" s="82"/>
      <c r="F8" s="84" t="s">
        <v>54</v>
      </c>
      <c r="G8" s="85"/>
      <c r="H8" s="86"/>
      <c r="I8" s="82"/>
      <c r="J8" s="82"/>
      <c r="K8" s="82"/>
      <c r="L8" s="82"/>
      <c r="M8" s="82"/>
      <c r="N8" s="8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88">
        <v>2007</v>
      </c>
      <c r="C9" s="88"/>
      <c r="D9" s="89" t="s">
        <v>56</v>
      </c>
      <c r="E9" s="88"/>
      <c r="F9" s="90" t="s">
        <v>57</v>
      </c>
      <c r="G9" s="91"/>
      <c r="H9" s="92"/>
      <c r="I9" s="88"/>
      <c r="J9" s="88"/>
      <c r="K9" s="88"/>
      <c r="L9" s="88"/>
      <c r="M9" s="88"/>
      <c r="N9" s="93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82">
        <v>2008</v>
      </c>
      <c r="C10" s="82"/>
      <c r="D10" s="83" t="s">
        <v>56</v>
      </c>
      <c r="E10" s="82"/>
      <c r="F10" s="84" t="s">
        <v>54</v>
      </c>
      <c r="G10" s="85"/>
      <c r="H10" s="86"/>
      <c r="I10" s="82"/>
      <c r="J10" s="82"/>
      <c r="K10" s="82"/>
      <c r="L10" s="82"/>
      <c r="M10" s="82"/>
      <c r="N10" s="87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82">
        <v>2009</v>
      </c>
      <c r="C11" s="82"/>
      <c r="D11" s="83" t="s">
        <v>55</v>
      </c>
      <c r="E11" s="82"/>
      <c r="F11" s="84" t="s">
        <v>54</v>
      </c>
      <c r="G11" s="85"/>
      <c r="H11" s="86"/>
      <c r="I11" s="82"/>
      <c r="J11" s="82"/>
      <c r="K11" s="82"/>
      <c r="L11" s="82"/>
      <c r="M11" s="82"/>
      <c r="N11" s="87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2010</v>
      </c>
      <c r="C12" s="26" t="s">
        <v>53</v>
      </c>
      <c r="D12" s="27" t="s">
        <v>41</v>
      </c>
      <c r="E12" s="26">
        <v>24</v>
      </c>
      <c r="F12" s="26">
        <v>0</v>
      </c>
      <c r="G12" s="26">
        <v>2</v>
      </c>
      <c r="H12" s="26">
        <v>13</v>
      </c>
      <c r="I12" s="26">
        <v>70</v>
      </c>
      <c r="J12" s="26">
        <v>23</v>
      </c>
      <c r="K12" s="26">
        <v>33</v>
      </c>
      <c r="L12" s="26">
        <v>12</v>
      </c>
      <c r="M12" s="26">
        <v>2</v>
      </c>
      <c r="N12" s="28">
        <v>0.46660000000000001</v>
      </c>
      <c r="O12" s="24">
        <f>PRODUCT(I12/N12)</f>
        <v>150.02143163309043</v>
      </c>
      <c r="P12" s="26"/>
      <c r="Q12" s="26"/>
      <c r="R12" s="26"/>
      <c r="S12" s="26"/>
      <c r="T12" s="26"/>
      <c r="U12" s="29">
        <v>6</v>
      </c>
      <c r="V12" s="29">
        <v>0</v>
      </c>
      <c r="W12" s="29">
        <v>0</v>
      </c>
      <c r="X12" s="29">
        <v>8</v>
      </c>
      <c r="Y12" s="29">
        <v>20</v>
      </c>
      <c r="Z12" s="26"/>
      <c r="AA12" s="26"/>
      <c r="AB12" s="26"/>
      <c r="AC12" s="26"/>
      <c r="AD12" s="26"/>
      <c r="AE12" s="26"/>
      <c r="AF12" s="81" t="s">
        <v>52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82">
        <v>2011</v>
      </c>
      <c r="C13" s="82"/>
      <c r="D13" s="83" t="s">
        <v>56</v>
      </c>
      <c r="E13" s="82"/>
      <c r="F13" s="84" t="s">
        <v>54</v>
      </c>
      <c r="G13" s="85"/>
      <c r="H13" s="86"/>
      <c r="I13" s="82"/>
      <c r="J13" s="82"/>
      <c r="K13" s="82"/>
      <c r="L13" s="82"/>
      <c r="M13" s="82"/>
      <c r="N13" s="87"/>
      <c r="O13" s="24"/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82">
        <v>2012</v>
      </c>
      <c r="C14" s="82"/>
      <c r="D14" s="83" t="s">
        <v>55</v>
      </c>
      <c r="E14" s="82"/>
      <c r="F14" s="84" t="s">
        <v>54</v>
      </c>
      <c r="G14" s="85"/>
      <c r="H14" s="86"/>
      <c r="I14" s="82"/>
      <c r="J14" s="82"/>
      <c r="K14" s="82"/>
      <c r="L14" s="82"/>
      <c r="M14" s="82"/>
      <c r="N14" s="87"/>
      <c r="O14" s="24"/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88">
        <v>2013</v>
      </c>
      <c r="C15" s="88"/>
      <c r="D15" s="89" t="s">
        <v>59</v>
      </c>
      <c r="E15" s="88"/>
      <c r="F15" s="90" t="s">
        <v>57</v>
      </c>
      <c r="G15" s="88"/>
      <c r="H15" s="88"/>
      <c r="I15" s="88"/>
      <c r="J15" s="88"/>
      <c r="K15" s="88"/>
      <c r="L15" s="88"/>
      <c r="M15" s="88"/>
      <c r="N15" s="93"/>
      <c r="O15" s="24"/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26">
        <v>2014</v>
      </c>
      <c r="C16" s="26"/>
      <c r="D16" s="27"/>
      <c r="E16" s="26"/>
      <c r="F16" s="94"/>
      <c r="G16" s="32"/>
      <c r="H16" s="42"/>
      <c r="I16" s="26"/>
      <c r="J16" s="26"/>
      <c r="K16" s="26"/>
      <c r="L16" s="26"/>
      <c r="M16" s="26"/>
      <c r="N16" s="28"/>
      <c r="O16" s="24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88">
        <v>2015</v>
      </c>
      <c r="C17" s="88"/>
      <c r="D17" s="89" t="s">
        <v>62</v>
      </c>
      <c r="E17" s="88"/>
      <c r="F17" s="90" t="s">
        <v>57</v>
      </c>
      <c r="G17" s="88"/>
      <c r="H17" s="88"/>
      <c r="I17" s="88"/>
      <c r="J17" s="88"/>
      <c r="K17" s="88"/>
      <c r="L17" s="88"/>
      <c r="M17" s="88"/>
      <c r="N17" s="93"/>
      <c r="O17" s="24"/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88">
        <v>2016</v>
      </c>
      <c r="C18" s="88"/>
      <c r="D18" s="89" t="s">
        <v>62</v>
      </c>
      <c r="E18" s="88"/>
      <c r="F18" s="90" t="s">
        <v>57</v>
      </c>
      <c r="G18" s="88"/>
      <c r="H18" s="88"/>
      <c r="I18" s="88"/>
      <c r="J18" s="88"/>
      <c r="K18" s="88"/>
      <c r="L18" s="88"/>
      <c r="M18" s="88"/>
      <c r="N18" s="93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/>
      <c r="AF18" s="1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6" t="s">
        <v>9</v>
      </c>
      <c r="C19" s="17"/>
      <c r="D19" s="15"/>
      <c r="E19" s="18">
        <f t="shared" ref="E19:M19" si="0">SUM(E5:E18)</f>
        <v>24</v>
      </c>
      <c r="F19" s="18">
        <f t="shared" si="0"/>
        <v>0</v>
      </c>
      <c r="G19" s="18">
        <f t="shared" si="0"/>
        <v>2</v>
      </c>
      <c r="H19" s="18">
        <f t="shared" si="0"/>
        <v>13</v>
      </c>
      <c r="I19" s="18">
        <f t="shared" si="0"/>
        <v>70</v>
      </c>
      <c r="J19" s="18">
        <f t="shared" si="0"/>
        <v>23</v>
      </c>
      <c r="K19" s="18">
        <f t="shared" si="0"/>
        <v>33</v>
      </c>
      <c r="L19" s="18">
        <f t="shared" si="0"/>
        <v>12</v>
      </c>
      <c r="M19" s="18">
        <f t="shared" si="0"/>
        <v>2</v>
      </c>
      <c r="N19" s="30">
        <v>0.46700000000000003</v>
      </c>
      <c r="O19" s="31">
        <f t="shared" ref="O19:AE19" si="1">SUM(O5:O18)</f>
        <v>150.02143163309043</v>
      </c>
      <c r="P19" s="18">
        <f t="shared" si="1"/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>
        <f t="shared" si="1"/>
        <v>6</v>
      </c>
      <c r="V19" s="18">
        <f t="shared" si="1"/>
        <v>0</v>
      </c>
      <c r="W19" s="18">
        <f t="shared" si="1"/>
        <v>0</v>
      </c>
      <c r="X19" s="18">
        <f t="shared" si="1"/>
        <v>8</v>
      </c>
      <c r="Y19" s="18">
        <f t="shared" si="1"/>
        <v>20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27" t="s">
        <v>2</v>
      </c>
      <c r="C20" s="32"/>
      <c r="D20" s="33">
        <f>SUM(F19:H19)+((I19-F19-G19)/3)+(E19/3)+(Z19*25)+(AA19*25)+(AB19*10)+(AC19*25)+(AD19*20)+(AE19*15)</f>
        <v>45.666666666666671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35"/>
      <c r="AE20" s="1"/>
      <c r="AF20" s="1"/>
      <c r="AG20" s="23"/>
      <c r="AH20" s="8"/>
      <c r="AI20" s="8"/>
      <c r="AJ20" s="8"/>
      <c r="AK20" s="8"/>
      <c r="AL20" s="8"/>
    </row>
    <row r="21" spans="1:38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24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22" t="s">
        <v>16</v>
      </c>
      <c r="C22" s="39"/>
      <c r="D22" s="39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38</v>
      </c>
      <c r="O22" s="24"/>
      <c r="P22" s="40" t="s">
        <v>33</v>
      </c>
      <c r="Q22" s="12"/>
      <c r="R22" s="12"/>
      <c r="S22" s="12"/>
      <c r="T22" s="41"/>
      <c r="U22" s="41"/>
      <c r="V22" s="41"/>
      <c r="W22" s="41"/>
      <c r="X22" s="41"/>
      <c r="Y22" s="12"/>
      <c r="Z22" s="12"/>
      <c r="AA22" s="12"/>
      <c r="AB22" s="11"/>
      <c r="AC22" s="12"/>
      <c r="AD22" s="12"/>
      <c r="AE22" s="12"/>
      <c r="AF22" s="42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40" t="s">
        <v>17</v>
      </c>
      <c r="C23" s="12"/>
      <c r="D23" s="43"/>
      <c r="E23" s="26">
        <f>PRODUCT(E19)</f>
        <v>24</v>
      </c>
      <c r="F23" s="26">
        <f>PRODUCT(F19)</f>
        <v>0</v>
      </c>
      <c r="G23" s="26">
        <f>PRODUCT(G19)</f>
        <v>2</v>
      </c>
      <c r="H23" s="26">
        <f>PRODUCT(H19)</f>
        <v>13</v>
      </c>
      <c r="I23" s="26">
        <f>PRODUCT(I19)</f>
        <v>70</v>
      </c>
      <c r="J23" s="1"/>
      <c r="K23" s="44">
        <f>PRODUCT((F23+G23)/E23)</f>
        <v>8.3333333333333329E-2</v>
      </c>
      <c r="L23" s="44">
        <f>PRODUCT(H23/E23)</f>
        <v>0.54166666666666663</v>
      </c>
      <c r="M23" s="44">
        <f>PRODUCT(I23/E23)</f>
        <v>2.9166666666666665</v>
      </c>
      <c r="N23" s="28">
        <f>PRODUCT(N19)</f>
        <v>0.46700000000000003</v>
      </c>
      <c r="O23" s="24">
        <f>PRODUCT(O19)</f>
        <v>150.02143163309043</v>
      </c>
      <c r="P23" s="45" t="s">
        <v>34</v>
      </c>
      <c r="Q23" s="46"/>
      <c r="R23" s="46"/>
      <c r="S23" s="47" t="s">
        <v>42</v>
      </c>
      <c r="T23" s="47"/>
      <c r="U23" s="47"/>
      <c r="V23" s="47"/>
      <c r="W23" s="47"/>
      <c r="X23" s="47"/>
      <c r="Y23" s="47"/>
      <c r="Z23" s="47"/>
      <c r="AA23" s="47"/>
      <c r="AB23" s="48"/>
      <c r="AC23" s="47"/>
      <c r="AD23" s="49" t="s">
        <v>39</v>
      </c>
      <c r="AE23" s="49"/>
      <c r="AF23" s="50" t="s">
        <v>47</v>
      </c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51" t="s">
        <v>18</v>
      </c>
      <c r="C24" s="52"/>
      <c r="D24" s="53"/>
      <c r="E24" s="26"/>
      <c r="F24" s="26"/>
      <c r="G24" s="26"/>
      <c r="H24" s="26"/>
      <c r="I24" s="26"/>
      <c r="J24" s="1"/>
      <c r="K24" s="44"/>
      <c r="L24" s="44"/>
      <c r="M24" s="44"/>
      <c r="N24" s="28"/>
      <c r="O24" s="24">
        <v>0</v>
      </c>
      <c r="P24" s="54" t="s">
        <v>35</v>
      </c>
      <c r="Q24" s="55"/>
      <c r="R24" s="55"/>
      <c r="S24" s="56" t="s">
        <v>43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45</v>
      </c>
      <c r="AE24" s="58"/>
      <c r="AF24" s="59" t="s">
        <v>48</v>
      </c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60" t="s">
        <v>19</v>
      </c>
      <c r="C25" s="61"/>
      <c r="D25" s="62"/>
      <c r="E25" s="29">
        <f>PRODUCT(U19)</f>
        <v>6</v>
      </c>
      <c r="F25" s="29">
        <f>PRODUCT(V19)</f>
        <v>0</v>
      </c>
      <c r="G25" s="29">
        <f>PRODUCT(W19)</f>
        <v>0</v>
      </c>
      <c r="H25" s="29">
        <f>PRODUCT(X19)</f>
        <v>8</v>
      </c>
      <c r="I25" s="29">
        <f>PRODUCT(Y19)</f>
        <v>20</v>
      </c>
      <c r="J25" s="1"/>
      <c r="K25" s="63">
        <f>PRODUCT((F25+G25)/E25)</f>
        <v>0</v>
      </c>
      <c r="L25" s="63">
        <f>PRODUCT(H25/E25)</f>
        <v>1.3333333333333333</v>
      </c>
      <c r="M25" s="63">
        <f>PRODUCT(I25/E25)</f>
        <v>3.3333333333333335</v>
      </c>
      <c r="N25" s="64">
        <v>0.47599999999999998</v>
      </c>
      <c r="O25" s="24">
        <f>PRODUCT(I25/N25)</f>
        <v>42.016806722689076</v>
      </c>
      <c r="P25" s="54" t="s">
        <v>36</v>
      </c>
      <c r="Q25" s="55"/>
      <c r="R25" s="55"/>
      <c r="S25" s="56" t="s">
        <v>44</v>
      </c>
      <c r="T25" s="56"/>
      <c r="U25" s="56"/>
      <c r="V25" s="56"/>
      <c r="W25" s="56"/>
      <c r="X25" s="56"/>
      <c r="Y25" s="56"/>
      <c r="Z25" s="56"/>
      <c r="AA25" s="56"/>
      <c r="AB25" s="57"/>
      <c r="AC25" s="56"/>
      <c r="AD25" s="58" t="s">
        <v>46</v>
      </c>
      <c r="AE25" s="58"/>
      <c r="AF25" s="59" t="s">
        <v>49</v>
      </c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65" t="s">
        <v>20</v>
      </c>
      <c r="C26" s="66"/>
      <c r="D26" s="67"/>
      <c r="E26" s="18">
        <f>SUM(E23:E25)</f>
        <v>30</v>
      </c>
      <c r="F26" s="18">
        <f>SUM(F23:F25)</f>
        <v>0</v>
      </c>
      <c r="G26" s="18">
        <f>SUM(G23:G25)</f>
        <v>2</v>
      </c>
      <c r="H26" s="18">
        <f>SUM(H23:H25)</f>
        <v>21</v>
      </c>
      <c r="I26" s="18">
        <f>SUM(I23:I25)</f>
        <v>90</v>
      </c>
      <c r="J26" s="1"/>
      <c r="K26" s="68">
        <f>PRODUCT((F26+G26)/E26)</f>
        <v>6.6666666666666666E-2</v>
      </c>
      <c r="L26" s="68">
        <f>PRODUCT(H26/E26)</f>
        <v>0.7</v>
      </c>
      <c r="M26" s="68">
        <f>PRODUCT(I26/E26)</f>
        <v>3</v>
      </c>
      <c r="N26" s="30">
        <f>PRODUCT(I26/O26)</f>
        <v>0.46865666322798466</v>
      </c>
      <c r="O26" s="24">
        <f>SUM(O23:O25)</f>
        <v>192.0382383557795</v>
      </c>
      <c r="P26" s="69" t="s">
        <v>37</v>
      </c>
      <c r="Q26" s="70"/>
      <c r="R26" s="70"/>
      <c r="S26" s="71"/>
      <c r="T26" s="71"/>
      <c r="U26" s="71"/>
      <c r="V26" s="71"/>
      <c r="W26" s="71"/>
      <c r="X26" s="71"/>
      <c r="Y26" s="71"/>
      <c r="Z26" s="71"/>
      <c r="AA26" s="71"/>
      <c r="AB26" s="72"/>
      <c r="AC26" s="71"/>
      <c r="AD26" s="71"/>
      <c r="AE26" s="73"/>
      <c r="AF26" s="74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 t="s">
        <v>40</v>
      </c>
      <c r="C28" s="1"/>
      <c r="D28" s="1" t="s">
        <v>50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 t="s">
        <v>58</v>
      </c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 t="s">
        <v>51</v>
      </c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 t="s">
        <v>60</v>
      </c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 t="s">
        <v>63</v>
      </c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s="77" customFormat="1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6"/>
      <c r="N33" s="7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5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5"/>
      <c r="W36" s="1"/>
      <c r="X36" s="24"/>
      <c r="Y36" s="24"/>
      <c r="Z36" s="24"/>
      <c r="AA36" s="24"/>
      <c r="AB36" s="24"/>
      <c r="AC36" s="24"/>
      <c r="AD36" s="24"/>
      <c r="AE36" s="24"/>
      <c r="AF36" s="24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5"/>
      <c r="W37" s="1"/>
      <c r="X37" s="24"/>
      <c r="Y37" s="24"/>
      <c r="Z37" s="24"/>
      <c r="AA37" s="24"/>
      <c r="AB37" s="24"/>
      <c r="AC37" s="24"/>
      <c r="AD37" s="24"/>
      <c r="AE37" s="24"/>
      <c r="AF37" s="24"/>
      <c r="AG37" s="8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37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6"/>
      <c r="N39" s="34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38"/>
      <c r="AG39" s="8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6"/>
      <c r="N40" s="7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38"/>
      <c r="AG40" s="8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38"/>
      <c r="AG41" s="8"/>
      <c r="AH41" s="77"/>
      <c r="AI41" s="77"/>
      <c r="AJ41" s="77"/>
      <c r="AK41" s="77"/>
      <c r="AL41" s="7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5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8"/>
      <c r="AH42" s="77"/>
      <c r="AI42" s="77"/>
      <c r="AJ42" s="77"/>
      <c r="AK42" s="77"/>
      <c r="AL42" s="77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5"/>
      <c r="W43" s="1"/>
      <c r="X43" s="24"/>
      <c r="Y43" s="24"/>
      <c r="Z43" s="24"/>
      <c r="AA43" s="24"/>
      <c r="AB43" s="24"/>
      <c r="AC43" s="24"/>
      <c r="AD43" s="24"/>
      <c r="AE43" s="24"/>
      <c r="AF43" s="24"/>
      <c r="AG43" s="8"/>
    </row>
    <row r="44" spans="1:38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5"/>
      <c r="W44" s="1"/>
      <c r="X44" s="24"/>
      <c r="Y44" s="24"/>
      <c r="Z44" s="24"/>
      <c r="AA44" s="24"/>
      <c r="AB44" s="24"/>
      <c r="AC44" s="24"/>
      <c r="AD44" s="24"/>
      <c r="AE44" s="24"/>
      <c r="AF44" s="24"/>
      <c r="AG44" s="8"/>
    </row>
    <row r="45" spans="1:38" ht="15" customHeight="1" x14ac:dyDescent="0.25">
      <c r="A45" s="7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38"/>
      <c r="AG45" s="8"/>
    </row>
    <row r="46" spans="1:38" ht="15" customHeight="1" x14ac:dyDescent="0.25">
      <c r="A46" s="78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6"/>
      <c r="N46" s="34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38"/>
      <c r="AG46" s="8"/>
    </row>
    <row r="47" spans="1:38" ht="15" customHeight="1" x14ac:dyDescent="0.25">
      <c r="A47" s="7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5"/>
      <c r="W47" s="1"/>
      <c r="X47" s="24"/>
      <c r="Y47" s="24"/>
      <c r="Z47" s="24"/>
      <c r="AA47" s="24"/>
      <c r="AB47" s="24"/>
      <c r="AC47" s="24"/>
      <c r="AD47" s="24"/>
      <c r="AE47" s="24"/>
      <c r="AF47" s="24"/>
      <c r="AG47" s="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5"/>
      <c r="W52" s="1"/>
      <c r="X52" s="1"/>
      <c r="Y52" s="1"/>
      <c r="Z52" s="1"/>
      <c r="AA52" s="1"/>
      <c r="AB52" s="24"/>
      <c r="AC52" s="1"/>
      <c r="AD52" s="1"/>
      <c r="AE52" s="1"/>
      <c r="AF52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2019-02-10T15:12:24Z</dcterms:modified>
</cp:coreProperties>
</file>