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O9" i="1" l="1"/>
  <c r="O8" i="1"/>
  <c r="O7" i="1"/>
  <c r="O6" i="1"/>
  <c r="AE10" i="1"/>
  <c r="AD10" i="1"/>
  <c r="AC10" i="1"/>
  <c r="AB10" i="1"/>
  <c r="AA10" i="1"/>
  <c r="Z10" i="1"/>
  <c r="Y10" i="1"/>
  <c r="X10" i="1"/>
  <c r="W10" i="1"/>
  <c r="V10" i="1"/>
  <c r="U10" i="1"/>
  <c r="T10" i="1"/>
  <c r="I15" i="1" s="1"/>
  <c r="N15" i="1" s="1"/>
  <c r="S10" i="1"/>
  <c r="H15" i="1" s="1"/>
  <c r="R10" i="1"/>
  <c r="G15" i="1" s="1"/>
  <c r="Q10" i="1"/>
  <c r="F15" i="1" s="1"/>
  <c r="P10" i="1"/>
  <c r="E15" i="1"/>
  <c r="M10" i="1"/>
  <c r="L10" i="1"/>
  <c r="K10" i="1"/>
  <c r="J10" i="1"/>
  <c r="I10" i="1"/>
  <c r="H10" i="1"/>
  <c r="H14" i="1" s="1"/>
  <c r="G10" i="1"/>
  <c r="G14" i="1" s="1"/>
  <c r="G17" i="1" s="1"/>
  <c r="F10" i="1"/>
  <c r="F14" i="1" s="1"/>
  <c r="E10" i="1"/>
  <c r="E14" i="1" s="1"/>
  <c r="I14" i="1"/>
  <c r="L15" i="1" l="1"/>
  <c r="D11" i="1"/>
  <c r="N10" i="1"/>
  <c r="N14" i="1" s="1"/>
  <c r="O10" i="1"/>
  <c r="O14" i="1" s="1"/>
  <c r="O17" i="1" s="1"/>
  <c r="M14" i="1"/>
  <c r="E17" i="1"/>
  <c r="M15" i="1"/>
  <c r="I17" i="1"/>
  <c r="K14" i="1"/>
  <c r="F17" i="1"/>
  <c r="K17" i="1" s="1"/>
  <c r="H17" i="1"/>
  <c r="L17" i="1" s="1"/>
  <c r="L14" i="1"/>
  <c r="K15" i="1"/>
  <c r="M17" i="1" l="1"/>
  <c r="N17" i="1"/>
</calcChain>
</file>

<file path=xl/sharedStrings.xml><?xml version="1.0" encoding="utf-8"?>
<sst xmlns="http://schemas.openxmlformats.org/spreadsheetml/2006/main" count="73" uniqueCount="50">
  <si>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</si>
  <si>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</si>
  <si>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</si>
  <si>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</si>
  <si>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</si>
  <si>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</si>
  <si>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</si>
  <si>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</si>
  <si>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</si>
  <si>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</si>
  <si>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>SUPERPESIS</t>
  </si>
  <si>
    <t xml:space="preserve">  Kärkilyönnit (KL),  pesänvälit</t>
  </si>
  <si>
    <t>Sija</t>
  </si>
  <si>
    <t>KUN</t>
  </si>
  <si>
    <t>LÖI</t>
  </si>
  <si>
    <t>TOI</t>
  </si>
  <si>
    <t>URA SUPERISSA</t>
  </si>
  <si>
    <t>Runkosarja</t>
  </si>
  <si>
    <t>Ylempi loppusarja</t>
  </si>
  <si>
    <t>Alempi loppusarja</t>
  </si>
  <si>
    <t>KAIKKI</t>
  </si>
  <si>
    <t>KL-%</t>
  </si>
  <si>
    <t>IL</t>
  </si>
  <si>
    <t>LL</t>
  </si>
  <si>
    <t>Halli</t>
  </si>
  <si>
    <t>ka/L</t>
  </si>
  <si>
    <t>ka/T</t>
  </si>
  <si>
    <t>ka/KL</t>
  </si>
  <si>
    <t xml:space="preserve">    Arvo-ottelut ja mitalit</t>
  </si>
  <si>
    <t>K</t>
  </si>
  <si>
    <t>H</t>
  </si>
  <si>
    <t>P</t>
  </si>
  <si>
    <t>ENSIMMÄISET</t>
  </si>
  <si>
    <t>Ottelu</t>
  </si>
  <si>
    <t>Kunnari</t>
  </si>
  <si>
    <t>K - %</t>
  </si>
  <si>
    <t>Seurat</t>
  </si>
  <si>
    <t>Elina Hihnala</t>
  </si>
  <si>
    <t>PeTo</t>
  </si>
  <si>
    <t>3.</t>
  </si>
  <si>
    <t>10.</t>
  </si>
  <si>
    <t>8.</t>
  </si>
  <si>
    <t>5.</t>
  </si>
  <si>
    <t>13.09.1978</t>
  </si>
  <si>
    <t>PeTo = Peräseinäjoen Toive  (1927)</t>
  </si>
  <si>
    <t>SMJ</t>
  </si>
  <si>
    <t>ykköspesis</t>
  </si>
  <si>
    <t>SMJ = Seinäjoen Maila-Jussit  (1932)</t>
  </si>
  <si>
    <t xml:space="preserve">Lyöty </t>
  </si>
  <si>
    <t xml:space="preserve">Tuotu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</si>
</sst>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1" fillId="3" borderId="0" xfId="0" applyFont="1" applyFill="1" applyAlignment="1"/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4" fillId="0" borderId="0" xfId="0" applyFont="1"/>
    <xf numFmtId="0" fontId="1" fillId="3" borderId="1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3" fillId="0" borderId="0" xfId="0" applyFont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165" fontId="1" fillId="3" borderId="3" xfId="0" applyNumberFormat="1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7" xfId="0" applyFont="1" applyFill="1" applyBorder="1"/>
    <xf numFmtId="0" fontId="2" fillId="2" borderId="0" xfId="0" applyFont="1" applyFill="1" applyAlignment="1">
      <alignment horizontal="center"/>
    </xf>
    <xf numFmtId="0" fontId="1" fillId="2" borderId="0" xfId="0" applyFont="1" applyFill="1" applyBorder="1"/>
    <xf numFmtId="0" fontId="2" fillId="4" borderId="2" xfId="0" applyFont="1" applyFill="1" applyBorder="1"/>
    <xf numFmtId="0" fontId="1" fillId="3" borderId="1" xfId="0" applyFont="1" applyFill="1" applyBorder="1"/>
    <xf numFmtId="0" fontId="3" fillId="3" borderId="2" xfId="0" applyFont="1" applyFill="1" applyBorder="1"/>
    <xf numFmtId="0" fontId="1" fillId="3" borderId="4" xfId="0" applyFont="1" applyFill="1" applyBorder="1"/>
    <xf numFmtId="2" fontId="1" fillId="3" borderId="3" xfId="0" applyNumberFormat="1" applyFont="1" applyFill="1" applyBorder="1" applyAlignment="1">
      <alignment horizontal="center"/>
    </xf>
    <xf numFmtId="0" fontId="1" fillId="6" borderId="8" xfId="0" applyFont="1" applyFill="1" applyBorder="1"/>
    <xf numFmtId="0" fontId="3" fillId="6" borderId="7" xfId="0" applyFont="1" applyFill="1" applyBorder="1"/>
    <xf numFmtId="0" fontId="1" fillId="6" borderId="7" xfId="0" applyFont="1" applyFill="1" applyBorder="1"/>
    <xf numFmtId="0" fontId="1" fillId="6" borderId="7" xfId="0" applyFont="1" applyFill="1" applyBorder="1" applyAlignment="1">
      <alignment horizontal="center"/>
    </xf>
    <xf numFmtId="0" fontId="1" fillId="6" borderId="7" xfId="0" applyFont="1" applyFill="1" applyBorder="1" applyAlignment="1">
      <alignment horizontal="right"/>
    </xf>
    <xf numFmtId="0" fontId="1" fillId="3" borderId="10" xfId="0" applyFont="1" applyFill="1" applyBorder="1"/>
    <xf numFmtId="0" fontId="1" fillId="3" borderId="11" xfId="0" applyFont="1" applyFill="1" applyBorder="1"/>
    <xf numFmtId="0" fontId="1" fillId="3" borderId="12" xfId="0" applyFont="1" applyFill="1" applyBorder="1"/>
    <xf numFmtId="0" fontId="1" fillId="2" borderId="6" xfId="0" applyFont="1" applyFill="1" applyBorder="1" applyAlignment="1">
      <alignment horizontal="center"/>
    </xf>
    <xf numFmtId="0" fontId="1" fillId="6" borderId="13" xfId="0" applyFont="1" applyFill="1" applyBorder="1"/>
    <xf numFmtId="0" fontId="3" fillId="6" borderId="0" xfId="0" applyFont="1" applyFill="1" applyBorder="1"/>
    <xf numFmtId="0" fontId="1" fillId="6" borderId="0" xfId="0" applyFont="1" applyFill="1" applyBorder="1"/>
    <xf numFmtId="0" fontId="1" fillId="6" borderId="0" xfId="0" applyFont="1" applyFill="1" applyBorder="1" applyAlignment="1">
      <alignment horizontal="center"/>
    </xf>
    <xf numFmtId="0" fontId="1" fillId="6" borderId="0" xfId="0" applyFont="1" applyFill="1" applyBorder="1" applyAlignment="1">
      <alignment horizontal="right"/>
    </xf>
    <xf numFmtId="0" fontId="1" fillId="5" borderId="1" xfId="0" applyFont="1" applyFill="1" applyBorder="1"/>
    <xf numFmtId="0" fontId="1" fillId="5" borderId="2" xfId="0" applyFont="1" applyFill="1" applyBorder="1"/>
    <xf numFmtId="0" fontId="1" fillId="5" borderId="4" xfId="0" applyFont="1" applyFill="1" applyBorder="1"/>
    <xf numFmtId="2" fontId="1" fillId="5" borderId="3" xfId="0" applyNumberFormat="1" applyFont="1" applyFill="1" applyBorder="1" applyAlignment="1">
      <alignment horizontal="center"/>
    </xf>
    <xf numFmtId="165" fontId="1" fillId="5" borderId="3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4" xfId="0" applyFont="1" applyFill="1" applyBorder="1"/>
    <xf numFmtId="2" fontId="1" fillId="4" borderId="3" xfId="0" applyNumberFormat="1" applyFont="1" applyFill="1" applyBorder="1" applyAlignment="1">
      <alignment horizontal="center"/>
    </xf>
    <xf numFmtId="0" fontId="1" fillId="6" borderId="10" xfId="0" applyFont="1" applyFill="1" applyBorder="1"/>
    <xf numFmtId="0" fontId="3" fillId="6" borderId="11" xfId="0" applyFont="1" applyFill="1" applyBorder="1"/>
    <xf numFmtId="0" fontId="1" fillId="6" borderId="11" xfId="0" applyFont="1" applyFill="1" applyBorder="1"/>
    <xf numFmtId="0" fontId="1" fillId="6" borderId="11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3" fillId="7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8" borderId="3" xfId="0" applyFont="1" applyFill="1" applyBorder="1" applyAlignment="1">
      <alignment horizontal="center"/>
    </xf>
    <xf numFmtId="0" fontId="1" fillId="8" borderId="3" xfId="0" applyFont="1" applyFill="1" applyBorder="1"/>
    <xf numFmtId="1" fontId="1" fillId="8" borderId="3" xfId="0" applyNumberFormat="1" applyFont="1" applyFill="1" applyBorder="1" applyAlignment="1">
      <alignment horizontal="center"/>
    </xf>
    <xf numFmtId="0" fontId="1" fillId="8" borderId="3" xfId="0" applyFont="1" applyFill="1" applyBorder="1" applyAlignment="1">
      <alignment horizontal="left"/>
    </xf>
    <xf numFmtId="0" fontId="1" fillId="8" borderId="1" xfId="0" applyFont="1" applyFill="1" applyBorder="1" applyAlignment="1">
      <alignment horizontal="center"/>
    </xf>
    <xf numFmtId="0" fontId="1" fillId="8" borderId="4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0" fontId="1" fillId="6" borderId="9" xfId="0" applyFont="1" applyFill="1" applyBorder="1" applyAlignment="1">
      <alignment horizontal="right"/>
    </xf>
    <xf numFmtId="0" fontId="1" fillId="6" borderId="5" xfId="0" applyFont="1" applyFill="1" applyBorder="1" applyAlignment="1">
      <alignment horizontal="right"/>
    </xf>
    <xf numFmtId="0" fontId="1" fillId="6" borderId="12" xfId="0" applyFont="1" applyFill="1" applyBorder="1" applyAlignment="1">
      <alignment horizontal="right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52"/>
  <sheetViews>
    <sheetView tabSelected="1" zoomScale="97" zoomScaleNormal="97" workbookViewId="0"/>
  </sheetViews>
  <sheetFormatPr defaultRowHeight="15" customHeight="1" x14ac:dyDescent="0.25"/>
  <cols>
    <col min="1" max="1" width="0.5703125" style="25" customWidth="1"/>
    <col min="2" max="3" width="6.7109375" style="72" customWidth="1"/>
    <col min="4" max="4" width="8.7109375" style="73" customWidth="1"/>
    <col min="5" max="12" width="5.7109375" style="73" customWidth="1"/>
    <col min="13" max="13" width="6.28515625" style="73" customWidth="1"/>
    <col min="14" max="14" width="8.28515625" style="73" customWidth="1"/>
    <col min="15" max="15" width="0.5703125" style="73" customWidth="1"/>
    <col min="16" max="23" width="5.7109375" style="73" customWidth="1"/>
    <col min="24" max="27" width="5.7109375" style="25" customWidth="1"/>
    <col min="28" max="28" width="5.7109375" style="74" customWidth="1"/>
    <col min="29" max="31" width="5.7109375" style="25" customWidth="1"/>
    <col min="32" max="32" width="6.7109375" style="25" customWidth="1"/>
    <col min="33" max="33" width="21.7109375" style="25" customWidth="1"/>
    <col min="34" max="16384" width="9.140625" style="25"/>
  </cols>
  <sheetData>
    <row r="1" spans="1:37" s="9" customFormat="1" ht="15" customHeight="1" x14ac:dyDescent="0.25">
      <c r="A1" s="1"/>
      <c r="B1" s="2" t="s">
        <v>37</v>
      </c>
      <c r="C1" s="2"/>
      <c r="D1" s="3"/>
      <c r="E1" s="4" t="s">
        <v>43</v>
      </c>
      <c r="F1" s="5"/>
      <c r="G1" s="5"/>
      <c r="H1" s="6"/>
      <c r="I1" s="3"/>
      <c r="J1" s="5"/>
      <c r="K1" s="5"/>
      <c r="L1" s="3"/>
      <c r="M1" s="7"/>
      <c r="N1" s="7"/>
      <c r="O1" s="7"/>
      <c r="P1" s="5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8"/>
      <c r="AG1" s="8"/>
      <c r="AH1" s="8"/>
      <c r="AI1" s="8"/>
      <c r="AJ1" s="8"/>
      <c r="AK1" s="8"/>
    </row>
    <row r="2" spans="1:37" s="9" customFormat="1" ht="15" customHeight="1" x14ac:dyDescent="0.2">
      <c r="A2" s="1"/>
      <c r="B2" s="10" t="s">
        <v>10</v>
      </c>
      <c r="C2" s="11"/>
      <c r="D2" s="12"/>
      <c r="E2" s="13" t="s">
        <v>17</v>
      </c>
      <c r="F2" s="14"/>
      <c r="G2" s="14"/>
      <c r="H2" s="14"/>
      <c r="I2" s="21" t="s">
        <v>11</v>
      </c>
      <c r="J2" s="17"/>
      <c r="K2" s="14"/>
      <c r="L2" s="14"/>
      <c r="M2" s="14"/>
      <c r="N2" s="15"/>
      <c r="O2" s="19"/>
      <c r="P2" s="20" t="s">
        <v>18</v>
      </c>
      <c r="Q2" s="14"/>
      <c r="R2" s="14"/>
      <c r="S2" s="14"/>
      <c r="T2" s="21"/>
      <c r="U2" s="22" t="s">
        <v>19</v>
      </c>
      <c r="V2" s="14"/>
      <c r="W2" s="14"/>
      <c r="X2" s="14"/>
      <c r="Y2" s="15"/>
      <c r="Z2" s="22"/>
      <c r="AA2" s="14"/>
      <c r="AB2" s="17" t="s">
        <v>28</v>
      </c>
      <c r="AC2" s="20"/>
      <c r="AD2" s="14"/>
      <c r="AE2" s="15"/>
      <c r="AF2" s="23"/>
      <c r="AG2" s="8"/>
      <c r="AH2" s="8"/>
      <c r="AI2" s="8"/>
      <c r="AJ2" s="8"/>
      <c r="AK2" s="8"/>
    </row>
    <row r="3" spans="1:37" ht="15" customHeight="1" x14ac:dyDescent="0.2">
      <c r="A3" s="1"/>
      <c r="B3" s="18" t="s">
        <v>0</v>
      </c>
      <c r="C3" s="18" t="s">
        <v>12</v>
      </c>
      <c r="D3" s="13" t="s">
        <v>1</v>
      </c>
      <c r="E3" s="18" t="s">
        <v>4</v>
      </c>
      <c r="F3" s="18" t="s">
        <v>13</v>
      </c>
      <c r="G3" s="15" t="s">
        <v>14</v>
      </c>
      <c r="H3" s="18" t="s">
        <v>15</v>
      </c>
      <c r="I3" s="18" t="s">
        <v>3</v>
      </c>
      <c r="J3" s="18" t="s">
        <v>5</v>
      </c>
      <c r="K3" s="18" t="s">
        <v>6</v>
      </c>
      <c r="L3" s="18" t="s">
        <v>7</v>
      </c>
      <c r="M3" s="18" t="s">
        <v>8</v>
      </c>
      <c r="N3" s="18" t="s">
        <v>21</v>
      </c>
      <c r="O3" s="24"/>
      <c r="P3" s="18" t="s">
        <v>4</v>
      </c>
      <c r="Q3" s="18" t="s">
        <v>13</v>
      </c>
      <c r="R3" s="15" t="s">
        <v>14</v>
      </c>
      <c r="S3" s="18" t="s">
        <v>15</v>
      </c>
      <c r="T3" s="18" t="s">
        <v>3</v>
      </c>
      <c r="U3" s="18" t="s">
        <v>4</v>
      </c>
      <c r="V3" s="18" t="s">
        <v>13</v>
      </c>
      <c r="W3" s="15" t="s">
        <v>14</v>
      </c>
      <c r="X3" s="18" t="s">
        <v>15</v>
      </c>
      <c r="Y3" s="18" t="s">
        <v>3</v>
      </c>
      <c r="Z3" s="18" t="s">
        <v>22</v>
      </c>
      <c r="AA3" s="18" t="s">
        <v>23</v>
      </c>
      <c r="AB3" s="15" t="s">
        <v>24</v>
      </c>
      <c r="AC3" s="15" t="s">
        <v>29</v>
      </c>
      <c r="AD3" s="17" t="s">
        <v>30</v>
      </c>
      <c r="AE3" s="18" t="s">
        <v>31</v>
      </c>
      <c r="AF3" s="23"/>
      <c r="AG3" s="8"/>
      <c r="AH3" s="8"/>
      <c r="AI3" s="8"/>
      <c r="AJ3" s="8"/>
      <c r="AK3" s="8"/>
    </row>
    <row r="4" spans="1:37" ht="15" customHeight="1" x14ac:dyDescent="0.25">
      <c r="A4" s="1"/>
      <c r="B4" s="75">
        <v>1996</v>
      </c>
      <c r="C4" s="75"/>
      <c r="D4" s="76" t="s">
        <v>45</v>
      </c>
      <c r="E4" s="77"/>
      <c r="F4" s="78" t="s">
        <v>46</v>
      </c>
      <c r="G4" s="79"/>
      <c r="H4" s="80"/>
      <c r="I4" s="75"/>
      <c r="J4" s="75"/>
      <c r="K4" s="75"/>
      <c r="L4" s="75"/>
      <c r="M4" s="75"/>
      <c r="N4" s="75"/>
      <c r="O4" s="36"/>
      <c r="P4" s="26"/>
      <c r="Q4" s="26"/>
      <c r="R4" s="26"/>
      <c r="S4" s="26"/>
      <c r="T4" s="26"/>
      <c r="U4" s="29"/>
      <c r="V4" s="29"/>
      <c r="W4" s="29"/>
      <c r="X4" s="29"/>
      <c r="Y4" s="29"/>
      <c r="Z4" s="26"/>
      <c r="AA4" s="26"/>
      <c r="AB4" s="26"/>
      <c r="AC4" s="26"/>
      <c r="AD4" s="26"/>
      <c r="AE4" s="26"/>
      <c r="AF4" s="23"/>
      <c r="AG4" s="8"/>
      <c r="AH4" s="8"/>
      <c r="AI4" s="8"/>
      <c r="AJ4" s="8"/>
      <c r="AK4" s="8"/>
    </row>
    <row r="5" spans="1:37" ht="15" customHeight="1" x14ac:dyDescent="0.25">
      <c r="A5" s="1"/>
      <c r="B5" s="75">
        <v>1997</v>
      </c>
      <c r="C5" s="75"/>
      <c r="D5" s="76" t="s">
        <v>45</v>
      </c>
      <c r="E5" s="77"/>
      <c r="F5" s="78" t="s">
        <v>46</v>
      </c>
      <c r="G5" s="79"/>
      <c r="H5" s="80"/>
      <c r="I5" s="75"/>
      <c r="J5" s="75"/>
      <c r="K5" s="75"/>
      <c r="L5" s="75"/>
      <c r="M5" s="75"/>
      <c r="N5" s="75"/>
      <c r="O5" s="36"/>
      <c r="P5" s="26"/>
      <c r="Q5" s="26"/>
      <c r="R5" s="26"/>
      <c r="S5" s="26"/>
      <c r="T5" s="26"/>
      <c r="U5" s="29"/>
      <c r="V5" s="29"/>
      <c r="W5" s="29"/>
      <c r="X5" s="29"/>
      <c r="Y5" s="29"/>
      <c r="Z5" s="26"/>
      <c r="AA5" s="26"/>
      <c r="AB5" s="26"/>
      <c r="AC5" s="26"/>
      <c r="AD5" s="26"/>
      <c r="AE5" s="26"/>
      <c r="AF5" s="23"/>
      <c r="AG5" s="8"/>
      <c r="AH5" s="8"/>
      <c r="AI5" s="8"/>
      <c r="AJ5" s="8"/>
      <c r="AK5" s="8"/>
    </row>
    <row r="6" spans="1:37" ht="15" customHeight="1" x14ac:dyDescent="0.2">
      <c r="A6" s="1"/>
      <c r="B6" s="26">
        <v>1998</v>
      </c>
      <c r="C6" s="26" t="s">
        <v>40</v>
      </c>
      <c r="D6" s="27" t="s">
        <v>38</v>
      </c>
      <c r="E6" s="26">
        <v>20</v>
      </c>
      <c r="F6" s="26">
        <v>0</v>
      </c>
      <c r="G6" s="26">
        <v>0</v>
      </c>
      <c r="H6" s="26">
        <v>15</v>
      </c>
      <c r="I6" s="26">
        <v>58</v>
      </c>
      <c r="J6" s="26">
        <v>29</v>
      </c>
      <c r="K6" s="26">
        <v>20</v>
      </c>
      <c r="L6" s="26">
        <v>9</v>
      </c>
      <c r="M6" s="26">
        <v>0</v>
      </c>
      <c r="N6" s="28">
        <v>0.50900000000000001</v>
      </c>
      <c r="O6" s="24">
        <f>PRODUCT(I6/N6)</f>
        <v>113.94891944990177</v>
      </c>
      <c r="P6" s="26"/>
      <c r="Q6" s="26"/>
      <c r="R6" s="26"/>
      <c r="S6" s="26"/>
      <c r="T6" s="26"/>
      <c r="U6" s="29"/>
      <c r="V6" s="29"/>
      <c r="W6" s="29"/>
      <c r="X6" s="29"/>
      <c r="Y6" s="29"/>
      <c r="Z6" s="26"/>
      <c r="AA6" s="26"/>
      <c r="AB6" s="26"/>
      <c r="AC6" s="26"/>
      <c r="AD6" s="26"/>
      <c r="AE6" s="26"/>
      <c r="AF6" s="23"/>
      <c r="AG6" s="8"/>
      <c r="AH6" s="8"/>
      <c r="AI6" s="8"/>
      <c r="AJ6" s="8"/>
      <c r="AK6" s="8"/>
    </row>
    <row r="7" spans="1:37" ht="15" customHeight="1" x14ac:dyDescent="0.2">
      <c r="A7" s="1"/>
      <c r="B7" s="26">
        <v>1999</v>
      </c>
      <c r="C7" s="26" t="s">
        <v>41</v>
      </c>
      <c r="D7" s="27" t="s">
        <v>38</v>
      </c>
      <c r="E7" s="26">
        <v>22</v>
      </c>
      <c r="F7" s="26">
        <v>0</v>
      </c>
      <c r="G7" s="26">
        <v>6</v>
      </c>
      <c r="H7" s="26">
        <v>14</v>
      </c>
      <c r="I7" s="26">
        <v>78</v>
      </c>
      <c r="J7" s="26">
        <v>27</v>
      </c>
      <c r="K7" s="26">
        <v>30</v>
      </c>
      <c r="L7" s="26">
        <v>15</v>
      </c>
      <c r="M7" s="26">
        <v>6</v>
      </c>
      <c r="N7" s="28">
        <v>0.53600000000000003</v>
      </c>
      <c r="O7" s="24">
        <f>PRODUCT(I7/N7)</f>
        <v>145.52238805970148</v>
      </c>
      <c r="P7" s="26">
        <v>3</v>
      </c>
      <c r="Q7" s="26">
        <v>0</v>
      </c>
      <c r="R7" s="26">
        <v>2</v>
      </c>
      <c r="S7" s="26">
        <v>0</v>
      </c>
      <c r="T7" s="26">
        <v>4</v>
      </c>
      <c r="U7" s="29"/>
      <c r="V7" s="29"/>
      <c r="W7" s="29"/>
      <c r="X7" s="29"/>
      <c r="Y7" s="29"/>
      <c r="Z7" s="26"/>
      <c r="AA7" s="26"/>
      <c r="AB7" s="26"/>
      <c r="AC7" s="26"/>
      <c r="AD7" s="26"/>
      <c r="AE7" s="26"/>
      <c r="AF7" s="23"/>
      <c r="AG7" s="8"/>
      <c r="AH7" s="8"/>
      <c r="AI7" s="8"/>
      <c r="AJ7" s="8"/>
      <c r="AK7" s="8"/>
    </row>
    <row r="8" spans="1:37" ht="15" customHeight="1" x14ac:dyDescent="0.2">
      <c r="A8" s="1"/>
      <c r="B8" s="26">
        <v>2000</v>
      </c>
      <c r="C8" s="26" t="s">
        <v>39</v>
      </c>
      <c r="D8" s="27" t="s">
        <v>38</v>
      </c>
      <c r="E8" s="26">
        <v>22</v>
      </c>
      <c r="F8" s="26">
        <v>0</v>
      </c>
      <c r="G8" s="26">
        <v>2</v>
      </c>
      <c r="H8" s="26">
        <v>18</v>
      </c>
      <c r="I8" s="26">
        <v>70</v>
      </c>
      <c r="J8" s="26">
        <v>28</v>
      </c>
      <c r="K8" s="26">
        <v>19</v>
      </c>
      <c r="L8" s="26">
        <v>21</v>
      </c>
      <c r="M8" s="26">
        <v>2</v>
      </c>
      <c r="N8" s="28">
        <v>0.54200000000000004</v>
      </c>
      <c r="O8" s="24">
        <f>PRODUCT(I8/N8)</f>
        <v>129.15129151291512</v>
      </c>
      <c r="P8" s="26">
        <v>11</v>
      </c>
      <c r="Q8" s="26">
        <v>0</v>
      </c>
      <c r="R8" s="26">
        <v>1</v>
      </c>
      <c r="S8" s="26">
        <v>7</v>
      </c>
      <c r="T8" s="26">
        <v>31</v>
      </c>
      <c r="U8" s="29"/>
      <c r="V8" s="29"/>
      <c r="W8" s="29"/>
      <c r="X8" s="29"/>
      <c r="Y8" s="29"/>
      <c r="Z8" s="26"/>
      <c r="AA8" s="26"/>
      <c r="AB8" s="26"/>
      <c r="AC8" s="26"/>
      <c r="AD8" s="26"/>
      <c r="AE8" s="26">
        <v>1</v>
      </c>
      <c r="AF8" s="23"/>
      <c r="AG8" s="8"/>
      <c r="AH8" s="8"/>
      <c r="AI8" s="8"/>
      <c r="AJ8" s="8"/>
      <c r="AK8" s="8"/>
    </row>
    <row r="9" spans="1:37" ht="15" customHeight="1" x14ac:dyDescent="0.2">
      <c r="A9" s="1"/>
      <c r="B9" s="26">
        <v>2001</v>
      </c>
      <c r="C9" s="26" t="s">
        <v>42</v>
      </c>
      <c r="D9" s="27" t="s">
        <v>38</v>
      </c>
      <c r="E9" s="26">
        <v>24</v>
      </c>
      <c r="F9" s="26">
        <v>1</v>
      </c>
      <c r="G9" s="26">
        <v>8</v>
      </c>
      <c r="H9" s="26">
        <v>19</v>
      </c>
      <c r="I9" s="26">
        <v>69</v>
      </c>
      <c r="J9" s="26">
        <v>14</v>
      </c>
      <c r="K9" s="26">
        <v>32</v>
      </c>
      <c r="L9" s="26">
        <v>14</v>
      </c>
      <c r="M9" s="26">
        <v>9</v>
      </c>
      <c r="N9" s="28">
        <v>0.54800000000000004</v>
      </c>
      <c r="O9" s="24">
        <f>PRODUCT(I9/N9)</f>
        <v>125.91240875912408</v>
      </c>
      <c r="P9" s="26">
        <v>3</v>
      </c>
      <c r="Q9" s="26">
        <v>0</v>
      </c>
      <c r="R9" s="26">
        <v>1</v>
      </c>
      <c r="S9" s="26">
        <v>0</v>
      </c>
      <c r="T9" s="26">
        <v>8</v>
      </c>
      <c r="U9" s="29"/>
      <c r="V9" s="29"/>
      <c r="W9" s="29"/>
      <c r="X9" s="29"/>
      <c r="Y9" s="29"/>
      <c r="Z9" s="26"/>
      <c r="AA9" s="26"/>
      <c r="AB9" s="26"/>
      <c r="AC9" s="26"/>
      <c r="AD9" s="26"/>
      <c r="AE9" s="26"/>
      <c r="AF9" s="23"/>
      <c r="AG9" s="8"/>
      <c r="AH9" s="8"/>
      <c r="AI9" s="8"/>
      <c r="AJ9" s="8"/>
      <c r="AK9" s="8"/>
    </row>
    <row r="10" spans="1:37" ht="15" customHeight="1" x14ac:dyDescent="0.2">
      <c r="A10" s="1"/>
      <c r="B10" s="16" t="s">
        <v>9</v>
      </c>
      <c r="C10" s="17"/>
      <c r="D10" s="15"/>
      <c r="E10" s="18">
        <f t="shared" ref="E10:M10" si="0">SUM(E6:E9)</f>
        <v>88</v>
      </c>
      <c r="F10" s="18">
        <f t="shared" si="0"/>
        <v>1</v>
      </c>
      <c r="G10" s="18">
        <f t="shared" si="0"/>
        <v>16</v>
      </c>
      <c r="H10" s="18">
        <f t="shared" si="0"/>
        <v>66</v>
      </c>
      <c r="I10" s="18">
        <f t="shared" si="0"/>
        <v>275</v>
      </c>
      <c r="J10" s="18">
        <f t="shared" si="0"/>
        <v>98</v>
      </c>
      <c r="K10" s="18">
        <f t="shared" si="0"/>
        <v>101</v>
      </c>
      <c r="L10" s="18">
        <f t="shared" si="0"/>
        <v>59</v>
      </c>
      <c r="M10" s="18">
        <f t="shared" si="0"/>
        <v>17</v>
      </c>
      <c r="N10" s="30">
        <f>PRODUCT(I10/O10)</f>
        <v>0.53446314797049543</v>
      </c>
      <c r="O10" s="31">
        <f>SUM(O6:O9)</f>
        <v>514.53500778164243</v>
      </c>
      <c r="P10" s="18">
        <f t="shared" ref="P10:AE10" si="1">SUM(P6:P9)</f>
        <v>17</v>
      </c>
      <c r="Q10" s="18">
        <f t="shared" si="1"/>
        <v>0</v>
      </c>
      <c r="R10" s="18">
        <f t="shared" si="1"/>
        <v>4</v>
      </c>
      <c r="S10" s="18">
        <f t="shared" si="1"/>
        <v>7</v>
      </c>
      <c r="T10" s="18">
        <f t="shared" si="1"/>
        <v>43</v>
      </c>
      <c r="U10" s="18">
        <f t="shared" si="1"/>
        <v>0</v>
      </c>
      <c r="V10" s="18">
        <f t="shared" si="1"/>
        <v>0</v>
      </c>
      <c r="W10" s="18">
        <f t="shared" si="1"/>
        <v>0</v>
      </c>
      <c r="X10" s="18">
        <f t="shared" si="1"/>
        <v>0</v>
      </c>
      <c r="Y10" s="18">
        <f t="shared" si="1"/>
        <v>0</v>
      </c>
      <c r="Z10" s="18">
        <f t="shared" si="1"/>
        <v>0</v>
      </c>
      <c r="AA10" s="18">
        <f t="shared" si="1"/>
        <v>0</v>
      </c>
      <c r="AB10" s="18">
        <f t="shared" si="1"/>
        <v>0</v>
      </c>
      <c r="AC10" s="18">
        <f t="shared" si="1"/>
        <v>0</v>
      </c>
      <c r="AD10" s="18">
        <f t="shared" si="1"/>
        <v>0</v>
      </c>
      <c r="AE10" s="18">
        <f t="shared" si="1"/>
        <v>1</v>
      </c>
      <c r="AF10" s="23"/>
      <c r="AG10" s="8"/>
      <c r="AH10" s="8"/>
      <c r="AI10" s="8"/>
      <c r="AJ10" s="8"/>
      <c r="AK10" s="8"/>
    </row>
    <row r="11" spans="1:37" ht="15" customHeight="1" x14ac:dyDescent="0.2">
      <c r="A11" s="1"/>
      <c r="B11" s="27" t="s">
        <v>2</v>
      </c>
      <c r="C11" s="32"/>
      <c r="D11" s="33">
        <f>SUM(F10:H10)+((I10-F10-G10)/3)+(E10/3)+(Z10*25)+(AA10*25)+(AB10*10)+(AC10*25)+(AD10*20)+(AE10*15)</f>
        <v>213.33333333333334</v>
      </c>
      <c r="E11" s="1"/>
      <c r="F11" s="1"/>
      <c r="G11" s="1"/>
      <c r="H11" s="1"/>
      <c r="I11" s="1"/>
      <c r="J11" s="1"/>
      <c r="K11" s="1"/>
      <c r="L11" s="1"/>
      <c r="M11" s="1"/>
      <c r="N11" s="34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24"/>
      <c r="AC11" s="1"/>
      <c r="AD11" s="35"/>
      <c r="AE11" s="1"/>
      <c r="AF11" s="23"/>
      <c r="AG11" s="8"/>
      <c r="AH11" s="8"/>
      <c r="AI11" s="8"/>
      <c r="AJ11" s="8"/>
      <c r="AK11" s="8"/>
    </row>
    <row r="12" spans="1:37" s="9" customFormat="1" ht="15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34"/>
      <c r="O12" s="36"/>
      <c r="P12" s="1"/>
      <c r="Q12" s="37"/>
      <c r="R12" s="1"/>
      <c r="S12" s="1"/>
      <c r="T12" s="1"/>
      <c r="U12" s="1"/>
      <c r="V12" s="1"/>
      <c r="W12" s="1"/>
      <c r="X12" s="1"/>
      <c r="Y12" s="1"/>
      <c r="Z12" s="1"/>
      <c r="AA12" s="1"/>
      <c r="AB12" s="24"/>
      <c r="AC12" s="1"/>
      <c r="AD12" s="1"/>
      <c r="AE12" s="1"/>
      <c r="AF12" s="23"/>
      <c r="AG12" s="8"/>
      <c r="AH12" s="8"/>
      <c r="AI12" s="8"/>
      <c r="AJ12" s="8"/>
      <c r="AK12" s="8"/>
    </row>
    <row r="13" spans="1:37" ht="15" customHeight="1" x14ac:dyDescent="0.25">
      <c r="A13" s="1"/>
      <c r="B13" s="22" t="s">
        <v>16</v>
      </c>
      <c r="C13" s="38"/>
      <c r="D13" s="38"/>
      <c r="E13" s="18" t="s">
        <v>4</v>
      </c>
      <c r="F13" s="18" t="s">
        <v>13</v>
      </c>
      <c r="G13" s="15" t="s">
        <v>14</v>
      </c>
      <c r="H13" s="18" t="s">
        <v>15</v>
      </c>
      <c r="I13" s="18" t="s">
        <v>3</v>
      </c>
      <c r="J13" s="1"/>
      <c r="K13" s="18" t="s">
        <v>25</v>
      </c>
      <c r="L13" s="18" t="s">
        <v>26</v>
      </c>
      <c r="M13" s="18" t="s">
        <v>27</v>
      </c>
      <c r="N13" s="30" t="s">
        <v>35</v>
      </c>
      <c r="O13" s="24"/>
      <c r="P13" s="39" t="s">
        <v>32</v>
      </c>
      <c r="Q13" s="12"/>
      <c r="R13" s="12"/>
      <c r="S13" s="12"/>
      <c r="T13" s="40"/>
      <c r="U13" s="40"/>
      <c r="V13" s="40"/>
      <c r="W13" s="40"/>
      <c r="X13" s="40"/>
      <c r="Y13" s="12"/>
      <c r="Z13" s="12"/>
      <c r="AA13" s="12"/>
      <c r="AB13" s="11"/>
      <c r="AC13" s="12"/>
      <c r="AD13" s="12"/>
      <c r="AE13" s="41"/>
      <c r="AF13" s="23"/>
      <c r="AG13" s="8"/>
      <c r="AH13" s="8"/>
      <c r="AI13" s="8"/>
      <c r="AJ13" s="8"/>
      <c r="AK13" s="8"/>
    </row>
    <row r="14" spans="1:37" ht="15" customHeight="1" x14ac:dyDescent="0.2">
      <c r="A14" s="1"/>
      <c r="B14" s="39" t="s">
        <v>17</v>
      </c>
      <c r="C14" s="12"/>
      <c r="D14" s="41"/>
      <c r="E14" s="26">
        <f>PRODUCT(E10)</f>
        <v>88</v>
      </c>
      <c r="F14" s="26">
        <f>PRODUCT(F10)</f>
        <v>1</v>
      </c>
      <c r="G14" s="26">
        <f>PRODUCT(G10)</f>
        <v>16</v>
      </c>
      <c r="H14" s="26">
        <f>PRODUCT(H10)</f>
        <v>66</v>
      </c>
      <c r="I14" s="26">
        <f>PRODUCT(I10)</f>
        <v>275</v>
      </c>
      <c r="J14" s="1"/>
      <c r="K14" s="42">
        <f>PRODUCT((F14+G14)/E14)</f>
        <v>0.19318181818181818</v>
      </c>
      <c r="L14" s="42">
        <f>PRODUCT(H14/E14)</f>
        <v>0.75</v>
      </c>
      <c r="M14" s="42">
        <f>PRODUCT(I14/E14)</f>
        <v>3.125</v>
      </c>
      <c r="N14" s="28">
        <f>PRODUCT(N10)</f>
        <v>0.53446314797049543</v>
      </c>
      <c r="O14" s="24">
        <f>PRODUCT(O10)</f>
        <v>514.53500778164243</v>
      </c>
      <c r="P14" s="43" t="s">
        <v>33</v>
      </c>
      <c r="Q14" s="44"/>
      <c r="R14" s="44"/>
      <c r="S14" s="45"/>
      <c r="T14" s="45"/>
      <c r="U14" s="45"/>
      <c r="V14" s="45"/>
      <c r="W14" s="45"/>
      <c r="X14" s="45"/>
      <c r="Y14" s="45"/>
      <c r="Z14" s="45"/>
      <c r="AA14" s="45"/>
      <c r="AB14" s="46"/>
      <c r="AC14" s="45"/>
      <c r="AD14" s="47"/>
      <c r="AE14" s="82"/>
      <c r="AF14" s="23"/>
      <c r="AG14" s="8"/>
      <c r="AH14" s="8"/>
      <c r="AI14" s="8"/>
      <c r="AJ14" s="8"/>
      <c r="AK14" s="8"/>
    </row>
    <row r="15" spans="1:37" ht="15" customHeight="1" x14ac:dyDescent="0.2">
      <c r="A15" s="1"/>
      <c r="B15" s="48" t="s">
        <v>18</v>
      </c>
      <c r="C15" s="49"/>
      <c r="D15" s="50"/>
      <c r="E15" s="26">
        <f>PRODUCT(P10)</f>
        <v>17</v>
      </c>
      <c r="F15" s="26">
        <f>PRODUCT(Q10)</f>
        <v>0</v>
      </c>
      <c r="G15" s="26">
        <f>PRODUCT(R10)</f>
        <v>4</v>
      </c>
      <c r="H15" s="26">
        <f>PRODUCT(S10)</f>
        <v>7</v>
      </c>
      <c r="I15" s="26">
        <f>PRODUCT(T10)</f>
        <v>43</v>
      </c>
      <c r="J15" s="1"/>
      <c r="K15" s="42">
        <f>PRODUCT((F15+G15)/E15)</f>
        <v>0.23529411764705882</v>
      </c>
      <c r="L15" s="42">
        <f>PRODUCT(H15/E15)</f>
        <v>0.41176470588235292</v>
      </c>
      <c r="M15" s="42">
        <f>PRODUCT(I15/E15)</f>
        <v>2.5294117647058822</v>
      </c>
      <c r="N15" s="28">
        <f>PRODUCT(I15/O15)</f>
        <v>0.55128205128205132</v>
      </c>
      <c r="O15" s="51">
        <v>78</v>
      </c>
      <c r="P15" s="52" t="s">
        <v>48</v>
      </c>
      <c r="Q15" s="53"/>
      <c r="R15" s="53"/>
      <c r="S15" s="54"/>
      <c r="T15" s="54"/>
      <c r="U15" s="54"/>
      <c r="V15" s="54"/>
      <c r="W15" s="54"/>
      <c r="X15" s="54"/>
      <c r="Y15" s="54"/>
      <c r="Z15" s="54"/>
      <c r="AA15" s="54"/>
      <c r="AB15" s="55"/>
      <c r="AC15" s="54"/>
      <c r="AD15" s="56"/>
      <c r="AE15" s="83"/>
      <c r="AF15" s="23"/>
      <c r="AG15" s="8"/>
      <c r="AH15" s="8"/>
      <c r="AI15" s="8"/>
      <c r="AJ15" s="8"/>
      <c r="AK15" s="8"/>
    </row>
    <row r="16" spans="1:37" ht="15" customHeight="1" x14ac:dyDescent="0.2">
      <c r="A16" s="1"/>
      <c r="B16" s="57" t="s">
        <v>19</v>
      </c>
      <c r="C16" s="58"/>
      <c r="D16" s="59"/>
      <c r="E16" s="29"/>
      <c r="F16" s="29"/>
      <c r="G16" s="29"/>
      <c r="H16" s="29"/>
      <c r="I16" s="29"/>
      <c r="J16" s="1"/>
      <c r="K16" s="60"/>
      <c r="L16" s="60"/>
      <c r="M16" s="60"/>
      <c r="N16" s="61"/>
      <c r="O16" s="24">
        <v>0</v>
      </c>
      <c r="P16" s="52" t="s">
        <v>49</v>
      </c>
      <c r="Q16" s="53"/>
      <c r="R16" s="53"/>
      <c r="S16" s="54"/>
      <c r="T16" s="54"/>
      <c r="U16" s="54"/>
      <c r="V16" s="54"/>
      <c r="W16" s="54"/>
      <c r="X16" s="54"/>
      <c r="Y16" s="54"/>
      <c r="Z16" s="54"/>
      <c r="AA16" s="54"/>
      <c r="AB16" s="55"/>
      <c r="AC16" s="54"/>
      <c r="AD16" s="56"/>
      <c r="AE16" s="83"/>
      <c r="AF16" s="23"/>
      <c r="AG16" s="8"/>
      <c r="AH16" s="8"/>
      <c r="AI16" s="8"/>
      <c r="AJ16" s="8"/>
      <c r="AK16" s="8"/>
    </row>
    <row r="17" spans="1:37" ht="15" customHeight="1" x14ac:dyDescent="0.2">
      <c r="A17" s="1"/>
      <c r="B17" s="62" t="s">
        <v>20</v>
      </c>
      <c r="C17" s="63"/>
      <c r="D17" s="64"/>
      <c r="E17" s="18">
        <f>SUM(E14:E16)</f>
        <v>105</v>
      </c>
      <c r="F17" s="18">
        <f>SUM(F14:F16)</f>
        <v>1</v>
      </c>
      <c r="G17" s="18">
        <f>SUM(G14:G16)</f>
        <v>20</v>
      </c>
      <c r="H17" s="18">
        <f>SUM(H14:H16)</f>
        <v>73</v>
      </c>
      <c r="I17" s="18">
        <f>SUM(I14:I16)</f>
        <v>318</v>
      </c>
      <c r="J17" s="1"/>
      <c r="K17" s="65">
        <f>PRODUCT((F17+G17)/E17)</f>
        <v>0.2</v>
      </c>
      <c r="L17" s="65">
        <f>PRODUCT(H17/E17)</f>
        <v>0.69523809523809521</v>
      </c>
      <c r="M17" s="65">
        <f>PRODUCT(I17/E17)</f>
        <v>3.0285714285714285</v>
      </c>
      <c r="N17" s="30">
        <f>PRODUCT(I17/O17)</f>
        <v>0.53667715126325077</v>
      </c>
      <c r="O17" s="24">
        <f>SUM(O14:O16)</f>
        <v>592.53500778164243</v>
      </c>
      <c r="P17" s="66" t="s">
        <v>34</v>
      </c>
      <c r="Q17" s="67"/>
      <c r="R17" s="67"/>
      <c r="S17" s="68"/>
      <c r="T17" s="68"/>
      <c r="U17" s="68"/>
      <c r="V17" s="68"/>
      <c r="W17" s="68"/>
      <c r="X17" s="68"/>
      <c r="Y17" s="68"/>
      <c r="Z17" s="68"/>
      <c r="AA17" s="68"/>
      <c r="AB17" s="69"/>
      <c r="AC17" s="68"/>
      <c r="AD17" s="68"/>
      <c r="AE17" s="84"/>
      <c r="AF17" s="23"/>
      <c r="AG17" s="8"/>
      <c r="AH17" s="8"/>
      <c r="AI17" s="8"/>
      <c r="AJ17" s="8"/>
      <c r="AK17" s="8"/>
    </row>
    <row r="18" spans="1:37" ht="15" customHeight="1" x14ac:dyDescent="0.25">
      <c r="A18" s="1"/>
      <c r="B18" s="35"/>
      <c r="C18" s="35"/>
      <c r="D18" s="35"/>
      <c r="E18" s="35"/>
      <c r="F18" s="35"/>
      <c r="G18" s="35"/>
      <c r="H18" s="35"/>
      <c r="I18" s="35"/>
      <c r="J18" s="1"/>
      <c r="K18" s="35"/>
      <c r="L18" s="35"/>
      <c r="M18" s="35"/>
      <c r="N18" s="34"/>
      <c r="O18" s="24"/>
      <c r="P18" s="1"/>
      <c r="Q18" s="37"/>
      <c r="R18" s="1"/>
      <c r="S18" s="1"/>
      <c r="T18" s="24"/>
      <c r="U18" s="24"/>
      <c r="V18" s="70"/>
      <c r="W18" s="1"/>
      <c r="X18" s="1"/>
      <c r="Y18" s="1"/>
      <c r="Z18" s="1"/>
      <c r="AA18" s="1"/>
      <c r="AB18" s="24"/>
      <c r="AC18" s="1"/>
      <c r="AD18" s="1"/>
      <c r="AE18" s="1"/>
      <c r="AF18" s="23"/>
      <c r="AG18" s="8"/>
      <c r="AH18" s="8"/>
      <c r="AI18" s="8"/>
      <c r="AJ18" s="8"/>
      <c r="AK18" s="8"/>
    </row>
    <row r="19" spans="1:37" ht="15" customHeight="1" x14ac:dyDescent="0.25">
      <c r="A19" s="1"/>
      <c r="B19" s="1" t="s">
        <v>36</v>
      </c>
      <c r="C19" s="1"/>
      <c r="D19" s="81" t="s">
        <v>47</v>
      </c>
      <c r="E19" s="1"/>
      <c r="F19" s="24"/>
      <c r="G19" s="1"/>
      <c r="H19" s="1"/>
      <c r="I19" s="1"/>
      <c r="J19" s="1"/>
      <c r="K19" s="1"/>
      <c r="L19" s="1"/>
      <c r="M19" s="1"/>
      <c r="N19" s="37"/>
      <c r="O19" s="24"/>
      <c r="P19" s="1"/>
      <c r="Q19" s="37"/>
      <c r="R19" s="1"/>
      <c r="S19" s="1"/>
      <c r="T19" s="24"/>
      <c r="U19" s="24"/>
      <c r="V19" s="70"/>
      <c r="W19" s="1"/>
      <c r="X19" s="1"/>
      <c r="Y19" s="1"/>
      <c r="Z19" s="1"/>
      <c r="AA19" s="1"/>
      <c r="AB19" s="24"/>
      <c r="AC19" s="1"/>
      <c r="AD19" s="1"/>
      <c r="AE19" s="1"/>
      <c r="AF19" s="23"/>
      <c r="AG19" s="8"/>
      <c r="AH19" s="8"/>
      <c r="AI19" s="8"/>
      <c r="AJ19" s="8"/>
      <c r="AK19" s="8"/>
    </row>
    <row r="20" spans="1:37" ht="15" customHeight="1" x14ac:dyDescent="0.25">
      <c r="A20" s="1"/>
      <c r="B20" s="1"/>
      <c r="C20" s="1"/>
      <c r="D20" s="1" t="s">
        <v>44</v>
      </c>
      <c r="E20" s="1"/>
      <c r="F20" s="24"/>
      <c r="G20" s="1"/>
      <c r="H20" s="1"/>
      <c r="I20" s="1"/>
      <c r="J20" s="1"/>
      <c r="K20" s="1"/>
      <c r="L20" s="1"/>
      <c r="M20" s="1"/>
      <c r="N20" s="37"/>
      <c r="O20" s="24"/>
      <c r="P20" s="1"/>
      <c r="Q20" s="37"/>
      <c r="R20" s="1"/>
      <c r="S20" s="1"/>
      <c r="T20" s="24"/>
      <c r="U20" s="24"/>
      <c r="V20" s="70"/>
      <c r="W20" s="1"/>
      <c r="X20" s="1"/>
      <c r="Y20" s="1"/>
      <c r="Z20" s="1"/>
      <c r="AA20" s="1"/>
      <c r="AB20" s="24"/>
      <c r="AC20" s="1"/>
      <c r="AD20" s="1"/>
      <c r="AE20" s="1"/>
      <c r="AF20" s="23"/>
      <c r="AG20" s="8"/>
      <c r="AH20" s="8"/>
      <c r="AI20" s="8"/>
      <c r="AJ20" s="8"/>
      <c r="AK20" s="8"/>
    </row>
    <row r="21" spans="1:37" ht="15" customHeight="1" x14ac:dyDescent="0.2">
      <c r="A21" s="24"/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8"/>
      <c r="AH21" s="8"/>
      <c r="AI21" s="8"/>
      <c r="AJ21" s="8"/>
      <c r="AK21" s="8"/>
    </row>
    <row r="22" spans="1:37" ht="15" customHeight="1" x14ac:dyDescent="0.2">
      <c r="A22" s="24"/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8"/>
      <c r="AH22" s="8"/>
      <c r="AI22" s="8"/>
      <c r="AJ22" s="8"/>
      <c r="AK22" s="8"/>
    </row>
    <row r="23" spans="1:37" ht="15" customHeight="1" x14ac:dyDescent="0.2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8"/>
      <c r="AH23" s="8"/>
      <c r="AI23" s="8"/>
      <c r="AJ23" s="8"/>
      <c r="AK23" s="8"/>
    </row>
    <row r="24" spans="1:37" s="71" customFormat="1" ht="15" customHeight="1" x14ac:dyDescent="0.2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8"/>
      <c r="AH24" s="8"/>
      <c r="AI24" s="8"/>
      <c r="AJ24" s="8"/>
      <c r="AK24" s="8"/>
    </row>
    <row r="25" spans="1:37" s="71" customFormat="1" ht="15" customHeight="1" x14ac:dyDescent="0.2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8"/>
      <c r="AH25" s="8"/>
      <c r="AI25" s="8"/>
      <c r="AJ25" s="8"/>
      <c r="AK25" s="8"/>
    </row>
    <row r="26" spans="1:37" s="71" customFormat="1" ht="15" customHeight="1" x14ac:dyDescent="0.2">
      <c r="A26" s="24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8"/>
      <c r="AH26" s="8"/>
      <c r="AI26" s="8"/>
      <c r="AJ26" s="8"/>
      <c r="AK26" s="8"/>
    </row>
    <row r="27" spans="1:37" ht="15" customHeight="1" x14ac:dyDescent="0.2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8"/>
      <c r="AH27" s="8"/>
      <c r="AI27" s="8"/>
      <c r="AJ27" s="8"/>
      <c r="AK27" s="8"/>
    </row>
    <row r="28" spans="1:37" ht="15" customHeight="1" x14ac:dyDescent="0.2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8"/>
      <c r="AH28" s="8"/>
      <c r="AI28" s="8"/>
      <c r="AJ28" s="8"/>
      <c r="AK28" s="8"/>
    </row>
    <row r="29" spans="1:37" ht="15" customHeight="1" x14ac:dyDescent="0.2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8"/>
      <c r="AH29" s="8"/>
      <c r="AI29" s="8"/>
      <c r="AJ29" s="8"/>
      <c r="AK29" s="8"/>
    </row>
    <row r="30" spans="1:37" ht="15" customHeight="1" x14ac:dyDescent="0.2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8"/>
      <c r="AH30" s="8"/>
      <c r="AI30" s="8"/>
      <c r="AJ30" s="8"/>
      <c r="AK30" s="8"/>
    </row>
    <row r="31" spans="1:37" ht="15" customHeight="1" x14ac:dyDescent="0.2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8"/>
      <c r="AH31" s="8"/>
      <c r="AI31" s="8"/>
      <c r="AJ31" s="8"/>
      <c r="AK31" s="8"/>
    </row>
    <row r="32" spans="1:37" ht="15" customHeight="1" x14ac:dyDescent="0.2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8"/>
      <c r="AH32" s="8"/>
      <c r="AI32" s="8"/>
      <c r="AJ32" s="8"/>
      <c r="AK32" s="8"/>
    </row>
    <row r="33" spans="1:37" ht="15" customHeight="1" x14ac:dyDescent="0.2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8"/>
      <c r="AH33" s="8"/>
      <c r="AI33" s="8"/>
      <c r="AJ33" s="8"/>
      <c r="AK33" s="8"/>
    </row>
    <row r="34" spans="1:37" ht="15" customHeight="1" x14ac:dyDescent="0.2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8"/>
      <c r="AH34" s="8"/>
      <c r="AI34" s="8"/>
      <c r="AJ34" s="8"/>
      <c r="AK34" s="8"/>
    </row>
    <row r="35" spans="1:37" ht="15" customHeight="1" x14ac:dyDescent="0.2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8"/>
      <c r="AH35" s="8"/>
      <c r="AI35" s="8"/>
      <c r="AJ35" s="8"/>
      <c r="AK35" s="8"/>
    </row>
    <row r="36" spans="1:37" ht="15" customHeight="1" x14ac:dyDescent="0.2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8"/>
      <c r="AH36" s="8"/>
      <c r="AI36" s="8"/>
      <c r="AJ36" s="8"/>
      <c r="AK36" s="8"/>
    </row>
    <row r="37" spans="1:37" ht="15" customHeight="1" x14ac:dyDescent="0.2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8"/>
      <c r="AH37" s="8"/>
      <c r="AI37" s="8"/>
      <c r="AJ37" s="8"/>
      <c r="AK37" s="8"/>
    </row>
    <row r="38" spans="1:37" ht="15" customHeight="1" x14ac:dyDescent="0.2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8"/>
      <c r="AH38" s="8"/>
      <c r="AI38" s="8"/>
      <c r="AJ38" s="8"/>
      <c r="AK38" s="8"/>
    </row>
    <row r="39" spans="1:37" ht="15" customHeight="1" x14ac:dyDescent="0.2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8"/>
      <c r="AH39" s="8"/>
      <c r="AI39" s="8"/>
      <c r="AJ39" s="8"/>
      <c r="AK39" s="8"/>
    </row>
    <row r="40" spans="1:37" ht="15" customHeight="1" x14ac:dyDescent="0.2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8"/>
      <c r="AH40" s="8"/>
      <c r="AI40" s="8"/>
      <c r="AJ40" s="8"/>
      <c r="AK40" s="8"/>
    </row>
    <row r="41" spans="1:37" ht="15" customHeight="1" x14ac:dyDescent="0.2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8"/>
      <c r="AH41" s="8"/>
      <c r="AI41" s="8"/>
      <c r="AJ41" s="8"/>
      <c r="AK41" s="8"/>
    </row>
    <row r="42" spans="1:37" ht="15" customHeight="1" x14ac:dyDescent="0.2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8"/>
      <c r="AH42" s="8"/>
      <c r="AI42" s="8"/>
      <c r="AJ42" s="8"/>
      <c r="AK42" s="8"/>
    </row>
    <row r="43" spans="1:37" ht="15" customHeight="1" x14ac:dyDescent="0.2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8"/>
      <c r="AH43" s="8"/>
      <c r="AI43" s="8"/>
      <c r="AJ43" s="8"/>
      <c r="AK43" s="8"/>
    </row>
    <row r="44" spans="1:37" ht="15" customHeight="1" x14ac:dyDescent="0.2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8"/>
      <c r="AH44" s="8"/>
      <c r="AI44" s="8"/>
      <c r="AJ44" s="8"/>
      <c r="AK44" s="8"/>
    </row>
    <row r="45" spans="1:37" ht="15" customHeight="1" x14ac:dyDescent="0.2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8"/>
      <c r="AH45" s="8"/>
      <c r="AI45" s="8"/>
      <c r="AJ45" s="8"/>
      <c r="AK45" s="8"/>
    </row>
    <row r="46" spans="1:37" ht="15" customHeight="1" x14ac:dyDescent="0.2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8"/>
      <c r="AH46" s="8"/>
      <c r="AI46" s="8"/>
      <c r="AJ46" s="8"/>
      <c r="AK46" s="8"/>
    </row>
    <row r="47" spans="1:37" ht="15" customHeight="1" x14ac:dyDescent="0.2">
      <c r="A47" s="24"/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8"/>
      <c r="AH47" s="8"/>
      <c r="AI47" s="8"/>
      <c r="AJ47" s="8"/>
      <c r="AK47" s="8"/>
    </row>
    <row r="48" spans="1:37" ht="15" customHeight="1" x14ac:dyDescent="0.2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8"/>
      <c r="AH48" s="8"/>
      <c r="AI48" s="8"/>
      <c r="AJ48" s="8"/>
      <c r="AK48" s="8"/>
    </row>
    <row r="49" spans="1:37" ht="15" customHeight="1" x14ac:dyDescent="0.2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8"/>
      <c r="AH49" s="8"/>
      <c r="AI49" s="8"/>
      <c r="AJ49" s="8"/>
      <c r="AK49" s="8"/>
    </row>
    <row r="50" spans="1:37" ht="15" customHeight="1" x14ac:dyDescent="0.2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4"/>
      <c r="AG50" s="8"/>
      <c r="AH50" s="8"/>
      <c r="AI50" s="8"/>
      <c r="AJ50" s="8"/>
      <c r="AK50" s="8"/>
    </row>
    <row r="51" spans="1:37" ht="15" customHeight="1" x14ac:dyDescent="0.2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8"/>
      <c r="AH51" s="8"/>
      <c r="AI51" s="8"/>
      <c r="AJ51" s="8"/>
      <c r="AK51" s="8"/>
    </row>
    <row r="52" spans="1:37" ht="15" customHeight="1" x14ac:dyDescent="0.2">
      <c r="A52" s="24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8"/>
      <c r="AH52" s="8"/>
      <c r="AI52" s="8"/>
      <c r="AJ52" s="8"/>
      <c r="AK52" s="8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2020-01-14T16:45:13Z</dcterms:modified>
</cp:coreProperties>
</file>