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21" i="1" l="1"/>
  <c r="AI21" i="1"/>
  <c r="AH21" i="1"/>
  <c r="AG21" i="1"/>
  <c r="AF21" i="1"/>
  <c r="AE21" i="1"/>
  <c r="AD21" i="1"/>
  <c r="AC21" i="1"/>
  <c r="AB21" i="1"/>
  <c r="AA21" i="1"/>
  <c r="Z21" i="1"/>
  <c r="Y21" i="1"/>
  <c r="X21" i="1"/>
  <c r="H26" i="1" s="1"/>
  <c r="W21" i="1"/>
  <c r="G26" i="1" s="1"/>
  <c r="V21" i="1"/>
  <c r="F26" i="1" s="1"/>
  <c r="U21" i="1"/>
  <c r="E26" i="1" s="1"/>
  <c r="M21" i="1"/>
  <c r="L21" i="1"/>
  <c r="T21" i="1" s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T20" i="1"/>
  <c r="O16" i="1"/>
  <c r="O15" i="1"/>
  <c r="T13" i="1"/>
  <c r="T12" i="1"/>
  <c r="T11" i="1"/>
  <c r="T10" i="1"/>
  <c r="O21" i="1" l="1"/>
  <c r="O25" i="1" s="1"/>
  <c r="O28" i="1" s="1"/>
  <c r="E28" i="1"/>
  <c r="G28" i="1"/>
  <c r="L26" i="1"/>
  <c r="N21" i="1"/>
  <c r="I28" i="1"/>
  <c r="M25" i="1"/>
  <c r="F28" i="1"/>
  <c r="K28" i="1" s="1"/>
  <c r="K25" i="1"/>
  <c r="H28" i="1"/>
  <c r="L28" i="1" s="1"/>
  <c r="L25" i="1"/>
  <c r="K26" i="1"/>
  <c r="P9" i="2"/>
  <c r="O9" i="2"/>
  <c r="M9" i="2"/>
  <c r="I9" i="2"/>
  <c r="G9" i="2"/>
</calcChain>
</file>

<file path=xl/sharedStrings.xml><?xml version="1.0" encoding="utf-8"?>
<sst xmlns="http://schemas.openxmlformats.org/spreadsheetml/2006/main" count="185" uniqueCount="112">
  <si>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</si>
  <si>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</si>
  <si>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</si>
  <si>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</si>
  <si>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</si>
  <si>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</si>
  <si>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</si>
  <si>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</si>
  <si>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</si>
  <si>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</si>
  <si>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</si>
  <si>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</si>
  <si>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</si>
  <si>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</si>
  <si>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</si>
  <si>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</si>
  <si>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</si>
  <si>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</si>
  <si>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</si>
  <si>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</si>
  <si>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</si>
  <si>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</si>
  <si>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</si>
  <si>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</si>
  <si>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</si>
  <si>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</si>
  <si>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</si>
  <si>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</si>
  <si>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</si>
  <si>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</si>
  <si>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</si>
  <si>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</si>
  <si>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</si>
  <si>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</si>
  <si>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</si>
  <si>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8.  ottelu</t>
  </si>
  <si>
    <t>6.</t>
  </si>
  <si>
    <t>Tahko</t>
  </si>
  <si>
    <t>8.</t>
  </si>
  <si>
    <t>9.</t>
  </si>
  <si>
    <t>4.</t>
  </si>
  <si>
    <t>3.</t>
  </si>
  <si>
    <t>2.</t>
  </si>
  <si>
    <t>1.</t>
  </si>
  <si>
    <t>7.</t>
  </si>
  <si>
    <t>----</t>
  </si>
  <si>
    <t>19.1.1955</t>
  </si>
  <si>
    <t>Ulla Hervala os. Koponen</t>
  </si>
  <si>
    <t>L+T</t>
  </si>
  <si>
    <t>10.</t>
  </si>
  <si>
    <t>5.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</si>
  <si>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</si>
  <si>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</si>
  <si>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</si>
  <si>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</si>
  <si>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</si>
  <si>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</si>
  <si>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</si>
  <si>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</si>
  <si>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</si>
  <si>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</si>
  <si>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</si>
  <si>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</si>
  <si>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</si>
  <si>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</si>
  <si>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</si>
  <si>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12.08. 1979  Turku</t>
  </si>
  <si>
    <t xml:space="preserve">  8-6</t>
  </si>
  <si>
    <t>3v</t>
  </si>
  <si>
    <t>Matti Vaininen</t>
  </si>
  <si>
    <t>206</t>
  </si>
  <si>
    <t>07.08. 1982  Roihuvuori</t>
  </si>
  <si>
    <t xml:space="preserve"> 0-10</t>
  </si>
  <si>
    <t>3000</t>
  </si>
  <si>
    <t>07.09. 1974  Hyvinkää</t>
  </si>
  <si>
    <t xml:space="preserve">  5-8</t>
  </si>
  <si>
    <t>Länsi</t>
  </si>
  <si>
    <t>vai</t>
  </si>
  <si>
    <t>Tapio Juntunen</t>
  </si>
  <si>
    <t>99</t>
  </si>
  <si>
    <t>29.07. 1978  Ulvila</t>
  </si>
  <si>
    <t xml:space="preserve"> 7-10</t>
  </si>
  <si>
    <t>Erkki Leppäniemi</t>
  </si>
  <si>
    <t>327</t>
  </si>
  <si>
    <t>19 v  7 kk  19 pv</t>
  </si>
  <si>
    <t>27.08. 1975  Hyvinkää</t>
  </si>
  <si>
    <t xml:space="preserve">  6-7</t>
  </si>
  <si>
    <t>Olavi Nurmi</t>
  </si>
  <si>
    <t>Tahko = Hyvinkään Tahko  (1915)</t>
  </si>
  <si>
    <t>2.  ottelu</t>
  </si>
  <si>
    <t>3.  ottelu</t>
  </si>
  <si>
    <t>18.05. 1970  LäPa - Tahko  3-6</t>
  </si>
  <si>
    <t>31.05. 1970  KaKa - Tahko  11-5</t>
  </si>
  <si>
    <t>07.06. 1970  Tahko - Kiri  13-9</t>
  </si>
  <si>
    <t>03.08. 1970  Tahko - TMP  16-25</t>
  </si>
  <si>
    <t xml:space="preserve">  15 v   3 kk 29 pv</t>
  </si>
  <si>
    <t xml:space="preserve">  15 v   4 kk 12 pv</t>
  </si>
  <si>
    <t xml:space="preserve">  15 v   4 kk 19 pv</t>
  </si>
  <si>
    <t xml:space="preserve">  15 v   6 kk 15 pv</t>
  </si>
  <si>
    <t>Cup</t>
  </si>
  <si>
    <t>MESTARUUSSARJA</t>
  </si>
  <si>
    <t>URA SM-SARJASSA</t>
  </si>
  <si>
    <t xml:space="preserve"> ITÄ - LÄNSI - KORTTI</t>
  </si>
  <si>
    <t>NAISET</t>
  </si>
  <si>
    <t xml:space="preserve"> Lyöjäkuningatar  1978   &lt;&gt;   Tehopelaaja  1978</t>
  </si>
  <si>
    <t xml:space="preserve">Lyöty </t>
  </si>
  <si>
    <t xml:space="preserve">Tuotu </t>
  </si>
  <si>
    <t>Pohjoinen</t>
  </si>
  <si>
    <t>2/5</t>
  </si>
  <si>
    <t>0/1</t>
  </si>
  <si>
    <t>2/2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</si>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</sst>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9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2" customWidth="1"/>
    <col min="29" max="36" width="5.7109375" style="25" customWidth="1"/>
    <col min="37" max="37" width="17.140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47</v>
      </c>
      <c r="C1" s="2"/>
      <c r="D1" s="3"/>
      <c r="E1" s="3"/>
      <c r="F1" s="4" t="s">
        <v>46</v>
      </c>
      <c r="G1" s="5"/>
      <c r="H1" s="6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48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99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1970</v>
      </c>
      <c r="C4" s="26" t="s">
        <v>36</v>
      </c>
      <c r="D4" s="10" t="s">
        <v>37</v>
      </c>
      <c r="E4" s="26">
        <v>10</v>
      </c>
      <c r="F4" s="26">
        <v>1</v>
      </c>
      <c r="G4" s="26">
        <v>7</v>
      </c>
      <c r="H4" s="26">
        <v>5</v>
      </c>
      <c r="I4" s="73"/>
      <c r="J4" s="73"/>
      <c r="K4" s="73"/>
      <c r="L4" s="73"/>
      <c r="M4" s="73"/>
      <c r="N4" s="7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1971</v>
      </c>
      <c r="C5" s="26" t="s">
        <v>38</v>
      </c>
      <c r="D5" s="10" t="s">
        <v>37</v>
      </c>
      <c r="E5" s="26">
        <v>7</v>
      </c>
      <c r="F5" s="26">
        <v>1</v>
      </c>
      <c r="G5" s="26">
        <v>3</v>
      </c>
      <c r="H5" s="26">
        <v>5</v>
      </c>
      <c r="I5" s="73"/>
      <c r="J5" s="73"/>
      <c r="K5" s="73"/>
      <c r="L5" s="73"/>
      <c r="M5" s="73"/>
      <c r="N5" s="7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1972</v>
      </c>
      <c r="C6" s="26" t="s">
        <v>39</v>
      </c>
      <c r="D6" s="10" t="s">
        <v>37</v>
      </c>
      <c r="E6" s="26">
        <v>9</v>
      </c>
      <c r="F6" s="26">
        <v>5</v>
      </c>
      <c r="G6" s="26">
        <v>19</v>
      </c>
      <c r="H6" s="26">
        <v>8</v>
      </c>
      <c r="I6" s="73"/>
      <c r="J6" s="73"/>
      <c r="K6" s="73"/>
      <c r="L6" s="73"/>
      <c r="M6" s="73"/>
      <c r="N6" s="73"/>
      <c r="O6" s="24"/>
      <c r="P6" s="18" t="s">
        <v>50</v>
      </c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1973</v>
      </c>
      <c r="C7" s="26" t="s">
        <v>40</v>
      </c>
      <c r="D7" s="39" t="s">
        <v>37</v>
      </c>
      <c r="E7" s="26">
        <v>9</v>
      </c>
      <c r="F7" s="26">
        <v>1</v>
      </c>
      <c r="G7" s="26">
        <v>18</v>
      </c>
      <c r="H7" s="26">
        <v>10</v>
      </c>
      <c r="I7" s="73"/>
      <c r="J7" s="73"/>
      <c r="K7" s="73"/>
      <c r="L7" s="73"/>
      <c r="M7" s="73"/>
      <c r="N7" s="73"/>
      <c r="O7" s="24"/>
      <c r="P7" s="18" t="s">
        <v>36</v>
      </c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1974</v>
      </c>
      <c r="C8" s="26" t="s">
        <v>41</v>
      </c>
      <c r="D8" s="39" t="s">
        <v>37</v>
      </c>
      <c r="E8" s="26">
        <v>14</v>
      </c>
      <c r="F8" s="26">
        <v>4</v>
      </c>
      <c r="G8" s="26">
        <v>18</v>
      </c>
      <c r="H8" s="26">
        <v>9</v>
      </c>
      <c r="I8" s="73"/>
      <c r="J8" s="73"/>
      <c r="K8" s="73"/>
      <c r="L8" s="73"/>
      <c r="M8" s="73"/>
      <c r="N8" s="73"/>
      <c r="O8" s="24"/>
      <c r="P8" s="18" t="s">
        <v>40</v>
      </c>
      <c r="Q8" s="18"/>
      <c r="R8" s="18" t="s">
        <v>38</v>
      </c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>
        <v>1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1975</v>
      </c>
      <c r="C9" s="26" t="s">
        <v>42</v>
      </c>
      <c r="D9" s="39" t="s">
        <v>37</v>
      </c>
      <c r="E9" s="26">
        <v>10</v>
      </c>
      <c r="F9" s="26">
        <v>2</v>
      </c>
      <c r="G9" s="26">
        <v>13</v>
      </c>
      <c r="H9" s="26">
        <v>8</v>
      </c>
      <c r="I9" s="73"/>
      <c r="J9" s="73"/>
      <c r="K9" s="73"/>
      <c r="L9" s="73"/>
      <c r="M9" s="73"/>
      <c r="N9" s="73"/>
      <c r="O9" s="24"/>
      <c r="P9" s="18" t="s">
        <v>49</v>
      </c>
      <c r="Q9" s="18"/>
      <c r="R9" s="18"/>
      <c r="S9" s="18"/>
      <c r="T9" s="24"/>
      <c r="U9" s="26">
        <v>2</v>
      </c>
      <c r="V9" s="26">
        <v>2</v>
      </c>
      <c r="W9" s="26">
        <v>7</v>
      </c>
      <c r="X9" s="26">
        <v>2</v>
      </c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1976</v>
      </c>
      <c r="C10" s="26" t="s">
        <v>40</v>
      </c>
      <c r="D10" s="39" t="s">
        <v>37</v>
      </c>
      <c r="E10" s="26">
        <v>9</v>
      </c>
      <c r="F10" s="26">
        <v>1</v>
      </c>
      <c r="G10" s="26">
        <v>13</v>
      </c>
      <c r="H10" s="26">
        <v>9</v>
      </c>
      <c r="I10" s="73"/>
      <c r="J10" s="73"/>
      <c r="K10" s="73"/>
      <c r="L10" s="73"/>
      <c r="M10" s="73"/>
      <c r="N10" s="73"/>
      <c r="O10" s="24"/>
      <c r="P10" s="18"/>
      <c r="Q10" s="18"/>
      <c r="R10" s="18"/>
      <c r="S10" s="18"/>
      <c r="T10" s="24" t="e">
        <f t="shared" ref="T10:T21" si="0">PRODUCT(L10/S10)</f>
        <v>#DIV/0!</v>
      </c>
      <c r="U10" s="26">
        <v>6</v>
      </c>
      <c r="V10" s="26">
        <v>1</v>
      </c>
      <c r="W10" s="26">
        <v>3</v>
      </c>
      <c r="X10" s="26">
        <v>2</v>
      </c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1977</v>
      </c>
      <c r="C11" s="26" t="s">
        <v>40</v>
      </c>
      <c r="D11" s="39" t="s">
        <v>37</v>
      </c>
      <c r="E11" s="26">
        <v>10</v>
      </c>
      <c r="F11" s="26">
        <v>4</v>
      </c>
      <c r="G11" s="26">
        <v>24</v>
      </c>
      <c r="H11" s="26">
        <v>12</v>
      </c>
      <c r="I11" s="73"/>
      <c r="J11" s="73"/>
      <c r="K11" s="73"/>
      <c r="L11" s="73"/>
      <c r="M11" s="73"/>
      <c r="N11" s="73"/>
      <c r="O11" s="24"/>
      <c r="P11" s="18" t="s">
        <v>50</v>
      </c>
      <c r="Q11" s="18"/>
      <c r="R11" s="18"/>
      <c r="S11" s="18"/>
      <c r="T11" s="24" t="e">
        <f t="shared" si="0"/>
        <v>#DIV/0!</v>
      </c>
      <c r="U11" s="26">
        <v>5</v>
      </c>
      <c r="V11" s="26">
        <v>2</v>
      </c>
      <c r="W11" s="26">
        <v>2</v>
      </c>
      <c r="X11" s="26">
        <v>3</v>
      </c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1978</v>
      </c>
      <c r="C12" s="26" t="s">
        <v>41</v>
      </c>
      <c r="D12" s="10" t="s">
        <v>37</v>
      </c>
      <c r="E12" s="26">
        <v>10</v>
      </c>
      <c r="F12" s="26">
        <v>10</v>
      </c>
      <c r="G12" s="26">
        <v>46</v>
      </c>
      <c r="H12" s="26">
        <v>33</v>
      </c>
      <c r="I12" s="73"/>
      <c r="J12" s="73"/>
      <c r="K12" s="73"/>
      <c r="L12" s="73"/>
      <c r="M12" s="73"/>
      <c r="N12" s="73"/>
      <c r="O12" s="24"/>
      <c r="P12" s="26" t="s">
        <v>43</v>
      </c>
      <c r="Q12" s="18" t="s">
        <v>36</v>
      </c>
      <c r="R12" s="26" t="s">
        <v>43</v>
      </c>
      <c r="S12" s="18"/>
      <c r="T12" s="24" t="e">
        <f t="shared" si="0"/>
        <v>#DIV/0!</v>
      </c>
      <c r="U12" s="26">
        <v>6</v>
      </c>
      <c r="V12" s="26">
        <v>0</v>
      </c>
      <c r="W12" s="26">
        <v>7</v>
      </c>
      <c r="X12" s="26">
        <v>3</v>
      </c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1979</v>
      </c>
      <c r="C13" s="26" t="s">
        <v>43</v>
      </c>
      <c r="D13" s="10" t="s">
        <v>37</v>
      </c>
      <c r="E13" s="26">
        <v>10</v>
      </c>
      <c r="F13" s="26">
        <v>2</v>
      </c>
      <c r="G13" s="26">
        <v>13</v>
      </c>
      <c r="H13" s="26">
        <v>16</v>
      </c>
      <c r="I13" s="73"/>
      <c r="J13" s="73"/>
      <c r="K13" s="73"/>
      <c r="L13" s="73"/>
      <c r="M13" s="73"/>
      <c r="N13" s="73"/>
      <c r="O13" s="24"/>
      <c r="P13" s="18"/>
      <c r="Q13" s="18"/>
      <c r="R13" s="18" t="s">
        <v>38</v>
      </c>
      <c r="S13" s="18"/>
      <c r="T13" s="24" t="e">
        <f t="shared" si="0"/>
        <v>#DIV/0!</v>
      </c>
      <c r="U13" s="26">
        <v>6</v>
      </c>
      <c r="V13" s="41">
        <v>2</v>
      </c>
      <c r="W13" s="41">
        <v>12</v>
      </c>
      <c r="X13" s="32">
        <v>7</v>
      </c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1980</v>
      </c>
      <c r="C14" s="26"/>
      <c r="D14" s="10"/>
      <c r="E14" s="26"/>
      <c r="F14" s="26"/>
      <c r="G14" s="26"/>
      <c r="H14" s="26"/>
      <c r="I14" s="73"/>
      <c r="J14" s="73"/>
      <c r="K14" s="73"/>
      <c r="L14" s="73"/>
      <c r="M14" s="73"/>
      <c r="N14" s="73"/>
      <c r="O14" s="24"/>
      <c r="P14" s="18"/>
      <c r="Q14" s="18"/>
      <c r="R14" s="18"/>
      <c r="S14" s="18"/>
      <c r="T14" s="24"/>
      <c r="U14" s="26"/>
      <c r="V14" s="41"/>
      <c r="W14" s="41"/>
      <c r="X14" s="32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1981</v>
      </c>
      <c r="C15" s="26" t="s">
        <v>40</v>
      </c>
      <c r="D15" s="39" t="s">
        <v>37</v>
      </c>
      <c r="E15" s="26">
        <v>18</v>
      </c>
      <c r="F15" s="26">
        <v>3</v>
      </c>
      <c r="G15" s="26">
        <v>23</v>
      </c>
      <c r="H15" s="26">
        <v>10</v>
      </c>
      <c r="I15" s="26">
        <v>75</v>
      </c>
      <c r="J15" s="26">
        <v>16</v>
      </c>
      <c r="K15" s="26">
        <v>13</v>
      </c>
      <c r="L15" s="26">
        <v>20</v>
      </c>
      <c r="M15" s="26">
        <v>26</v>
      </c>
      <c r="N15" s="132">
        <v>0.67889908256880738</v>
      </c>
      <c r="O15" s="19">
        <f>PRODUCT(I15/N15)</f>
        <v>110.47297297297297</v>
      </c>
      <c r="P15" s="18" t="s">
        <v>39</v>
      </c>
      <c r="Q15" s="18"/>
      <c r="R15" s="18"/>
      <c r="S15" s="18"/>
      <c r="T15" s="24"/>
      <c r="U15" s="26"/>
      <c r="V15" s="41"/>
      <c r="W15" s="41"/>
      <c r="X15" s="32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1982</v>
      </c>
      <c r="C16" s="26" t="s">
        <v>41</v>
      </c>
      <c r="D16" s="39" t="s">
        <v>37</v>
      </c>
      <c r="E16" s="26">
        <v>17</v>
      </c>
      <c r="F16" s="26">
        <v>4</v>
      </c>
      <c r="G16" s="26">
        <v>31</v>
      </c>
      <c r="H16" s="26">
        <v>18</v>
      </c>
      <c r="I16" s="26">
        <v>95</v>
      </c>
      <c r="J16" s="26">
        <v>15</v>
      </c>
      <c r="K16" s="26">
        <v>19</v>
      </c>
      <c r="L16" s="26">
        <v>26</v>
      </c>
      <c r="M16" s="26">
        <v>35</v>
      </c>
      <c r="N16" s="132">
        <v>0.70866141732283461</v>
      </c>
      <c r="O16" s="19">
        <f>PRODUCT(I16/N16)</f>
        <v>134.05555555555557</v>
      </c>
      <c r="P16" s="26" t="s">
        <v>41</v>
      </c>
      <c r="Q16" s="18"/>
      <c r="R16" s="18" t="s">
        <v>49</v>
      </c>
      <c r="S16" s="18"/>
      <c r="T16" s="24"/>
      <c r="U16" s="26"/>
      <c r="V16" s="41"/>
      <c r="W16" s="41"/>
      <c r="X16" s="32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>
        <v>1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1983</v>
      </c>
      <c r="C17" s="26"/>
      <c r="D17" s="10"/>
      <c r="E17" s="26"/>
      <c r="F17" s="26"/>
      <c r="G17" s="26"/>
      <c r="H17" s="26"/>
      <c r="I17" s="73"/>
      <c r="J17" s="73"/>
      <c r="K17" s="73"/>
      <c r="L17" s="73"/>
      <c r="M17" s="73"/>
      <c r="N17" s="73"/>
      <c r="O17" s="24">
        <v>0</v>
      </c>
      <c r="P17" s="18"/>
      <c r="Q17" s="18"/>
      <c r="R17" s="18"/>
      <c r="S17" s="18"/>
      <c r="T17" s="24"/>
      <c r="U17" s="26"/>
      <c r="V17" s="41"/>
      <c r="W17" s="41"/>
      <c r="X17" s="32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1984</v>
      </c>
      <c r="C18" s="26"/>
      <c r="D18" s="10"/>
      <c r="E18" s="26"/>
      <c r="F18" s="26"/>
      <c r="G18" s="26"/>
      <c r="H18" s="26"/>
      <c r="I18" s="73"/>
      <c r="J18" s="73"/>
      <c r="K18" s="73"/>
      <c r="L18" s="73"/>
      <c r="M18" s="73"/>
      <c r="N18" s="73"/>
      <c r="O18" s="24">
        <v>0</v>
      </c>
      <c r="P18" s="18"/>
      <c r="Q18" s="18"/>
      <c r="R18" s="18"/>
      <c r="S18" s="18"/>
      <c r="T18" s="24"/>
      <c r="U18" s="26"/>
      <c r="V18" s="41"/>
      <c r="W18" s="41"/>
      <c r="X18" s="32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1985</v>
      </c>
      <c r="C19" s="26"/>
      <c r="D19" s="10"/>
      <c r="E19" s="26"/>
      <c r="F19" s="26"/>
      <c r="G19" s="26"/>
      <c r="H19" s="26"/>
      <c r="I19" s="73"/>
      <c r="J19" s="73"/>
      <c r="K19" s="73"/>
      <c r="L19" s="73"/>
      <c r="M19" s="73"/>
      <c r="N19" s="73"/>
      <c r="O19" s="24">
        <v>0</v>
      </c>
      <c r="P19" s="18"/>
      <c r="Q19" s="18"/>
      <c r="R19" s="18"/>
      <c r="S19" s="18"/>
      <c r="T19" s="24"/>
      <c r="U19" s="26"/>
      <c r="V19" s="41"/>
      <c r="W19" s="41"/>
      <c r="X19" s="32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1986</v>
      </c>
      <c r="C20" s="26" t="s">
        <v>44</v>
      </c>
      <c r="D20" s="39" t="s">
        <v>37</v>
      </c>
      <c r="E20" s="26">
        <v>11</v>
      </c>
      <c r="F20" s="26">
        <v>0</v>
      </c>
      <c r="G20" s="26">
        <v>13</v>
      </c>
      <c r="H20" s="26">
        <v>6</v>
      </c>
      <c r="I20" s="26">
        <v>30</v>
      </c>
      <c r="J20" s="26">
        <v>3</v>
      </c>
      <c r="K20" s="26">
        <v>7</v>
      </c>
      <c r="L20" s="26">
        <v>7</v>
      </c>
      <c r="M20" s="26">
        <v>13</v>
      </c>
      <c r="N20" s="74" t="s">
        <v>45</v>
      </c>
      <c r="O20" s="24">
        <v>0</v>
      </c>
      <c r="P20" s="18"/>
      <c r="Q20" s="18"/>
      <c r="R20" s="18"/>
      <c r="S20" s="18"/>
      <c r="T20" s="24" t="e">
        <f t="shared" si="0"/>
        <v>#DIV/0!</v>
      </c>
      <c r="U20" s="26"/>
      <c r="V20" s="41"/>
      <c r="W20" s="41"/>
      <c r="X20" s="32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6" t="s">
        <v>9</v>
      </c>
      <c r="C21" s="17"/>
      <c r="D21" s="15"/>
      <c r="E21" s="18">
        <f t="shared" ref="E21:M21" si="1">SUM(E4:E20)</f>
        <v>144</v>
      </c>
      <c r="F21" s="18">
        <f t="shared" si="1"/>
        <v>38</v>
      </c>
      <c r="G21" s="18">
        <f t="shared" si="1"/>
        <v>241</v>
      </c>
      <c r="H21" s="18">
        <f t="shared" si="1"/>
        <v>149</v>
      </c>
      <c r="I21" s="18">
        <f t="shared" si="1"/>
        <v>200</v>
      </c>
      <c r="J21" s="18">
        <f t="shared" si="1"/>
        <v>34</v>
      </c>
      <c r="K21" s="18">
        <f t="shared" si="1"/>
        <v>39</v>
      </c>
      <c r="L21" s="18">
        <f t="shared" si="1"/>
        <v>53</v>
      </c>
      <c r="M21" s="18">
        <f t="shared" si="1"/>
        <v>74</v>
      </c>
      <c r="N21" s="30">
        <f>PRODUCT(170/O21)</f>
        <v>0.69521540502038603</v>
      </c>
      <c r="O21" s="31">
        <f>SUM(O15:O20)</f>
        <v>244.52852852852854</v>
      </c>
      <c r="P21" s="18"/>
      <c r="Q21" s="18"/>
      <c r="R21" s="18"/>
      <c r="S21" s="18"/>
      <c r="T21" s="24" t="e">
        <f t="shared" si="0"/>
        <v>#DIV/0!</v>
      </c>
      <c r="U21" s="18">
        <f t="shared" ref="U21:AJ21" si="2">SUM(U4:U20)</f>
        <v>25</v>
      </c>
      <c r="V21" s="18">
        <f t="shared" si="2"/>
        <v>7</v>
      </c>
      <c r="W21" s="18">
        <f t="shared" si="2"/>
        <v>31</v>
      </c>
      <c r="X21" s="18">
        <f t="shared" si="2"/>
        <v>17</v>
      </c>
      <c r="Y21" s="18">
        <f t="shared" si="2"/>
        <v>0</v>
      </c>
      <c r="Z21" s="18">
        <f t="shared" si="2"/>
        <v>0</v>
      </c>
      <c r="AA21" s="18">
        <f t="shared" si="2"/>
        <v>0</v>
      </c>
      <c r="AB21" s="18">
        <f t="shared" si="2"/>
        <v>0</v>
      </c>
      <c r="AC21" s="18">
        <f t="shared" si="2"/>
        <v>0</v>
      </c>
      <c r="AD21" s="18">
        <f t="shared" si="2"/>
        <v>0</v>
      </c>
      <c r="AE21" s="18">
        <f t="shared" si="2"/>
        <v>5</v>
      </c>
      <c r="AF21" s="18">
        <f t="shared" si="2"/>
        <v>0</v>
      </c>
      <c r="AG21" s="18">
        <f t="shared" si="2"/>
        <v>0</v>
      </c>
      <c r="AH21" s="18">
        <f t="shared" si="2"/>
        <v>1</v>
      </c>
      <c r="AI21" s="18">
        <f t="shared" si="2"/>
        <v>1</v>
      </c>
      <c r="AJ21" s="18">
        <f t="shared" si="2"/>
        <v>3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8" t="s">
        <v>2</v>
      </c>
      <c r="C22" s="32"/>
      <c r="D22" s="33">
        <v>946.3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5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1"/>
      <c r="C23" s="1"/>
      <c r="D23" s="24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22" t="s">
        <v>101</v>
      </c>
      <c r="C24" s="38"/>
      <c r="D24" s="38"/>
      <c r="E24" s="18" t="s">
        <v>4</v>
      </c>
      <c r="F24" s="18" t="s">
        <v>12</v>
      </c>
      <c r="G24" s="15" t="s">
        <v>13</v>
      </c>
      <c r="H24" s="18" t="s">
        <v>14</v>
      </c>
      <c r="I24" s="18" t="s">
        <v>3</v>
      </c>
      <c r="J24" s="1"/>
      <c r="K24" s="18" t="s">
        <v>22</v>
      </c>
      <c r="L24" s="18" t="s">
        <v>23</v>
      </c>
      <c r="M24" s="18" t="s">
        <v>24</v>
      </c>
      <c r="N24" s="30" t="s">
        <v>32</v>
      </c>
      <c r="O24" s="24"/>
      <c r="P24" s="39" t="s">
        <v>29</v>
      </c>
      <c r="Q24" s="12"/>
      <c r="R24" s="12"/>
      <c r="S24" s="12"/>
      <c r="T24" s="40"/>
      <c r="U24" s="40"/>
      <c r="V24" s="40"/>
      <c r="W24" s="40"/>
      <c r="X24" s="40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2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9" t="s">
        <v>15</v>
      </c>
      <c r="C25" s="12"/>
      <c r="D25" s="42"/>
      <c r="E25" s="26">
        <f>PRODUCT(E21)</f>
        <v>144</v>
      </c>
      <c r="F25" s="26">
        <f>PRODUCT(F21)</f>
        <v>38</v>
      </c>
      <c r="G25" s="26">
        <f>PRODUCT(G21)</f>
        <v>241</v>
      </c>
      <c r="H25" s="26">
        <f>PRODUCT(H21)</f>
        <v>149</v>
      </c>
      <c r="I25" s="26">
        <f>PRODUCT(I21)</f>
        <v>200</v>
      </c>
      <c r="J25" s="1"/>
      <c r="K25" s="43">
        <f>PRODUCT((F25+G25)/E25)</f>
        <v>1.9375</v>
      </c>
      <c r="L25" s="43">
        <f>PRODUCT(H25/E25)</f>
        <v>1.0347222222222223</v>
      </c>
      <c r="M25" s="43">
        <f>PRODUCT(I25/46)</f>
        <v>4.3478260869565215</v>
      </c>
      <c r="N25" s="29">
        <v>0.69491525423728817</v>
      </c>
      <c r="O25" s="24">
        <f>PRODUCT(O21)</f>
        <v>244.52852852852854</v>
      </c>
      <c r="P25" s="44" t="s">
        <v>30</v>
      </c>
      <c r="Q25" s="45"/>
      <c r="R25" s="46" t="s">
        <v>91</v>
      </c>
      <c r="S25" s="46"/>
      <c r="T25" s="46"/>
      <c r="U25" s="46"/>
      <c r="V25" s="46"/>
      <c r="W25" s="46"/>
      <c r="X25" s="46"/>
      <c r="Y25" s="46"/>
      <c r="Z25" s="47" t="s">
        <v>33</v>
      </c>
      <c r="AA25" s="46"/>
      <c r="AB25" s="46" t="s">
        <v>95</v>
      </c>
      <c r="AC25" s="46"/>
      <c r="AD25" s="46"/>
      <c r="AE25" s="46"/>
      <c r="AF25" s="46"/>
      <c r="AG25" s="47"/>
      <c r="AH25" s="46"/>
      <c r="AI25" s="46"/>
      <c r="AJ25" s="13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8" t="s">
        <v>16</v>
      </c>
      <c r="C26" s="49"/>
      <c r="D26" s="50"/>
      <c r="E26" s="26">
        <f>PRODUCT(U21)</f>
        <v>25</v>
      </c>
      <c r="F26" s="26">
        <f>PRODUCT(V21)</f>
        <v>7</v>
      </c>
      <c r="G26" s="26">
        <f>PRODUCT(W21)</f>
        <v>31</v>
      </c>
      <c r="H26" s="26">
        <f>PRODUCT(X21)</f>
        <v>17</v>
      </c>
      <c r="I26" s="26"/>
      <c r="J26" s="1"/>
      <c r="K26" s="43">
        <f>PRODUCT((F26+G26)/E26)</f>
        <v>1.52</v>
      </c>
      <c r="L26" s="43">
        <f>PRODUCT(H26/E26)</f>
        <v>0.68</v>
      </c>
      <c r="M26" s="43"/>
      <c r="N26" s="29"/>
      <c r="O26" s="24"/>
      <c r="P26" s="51" t="s">
        <v>105</v>
      </c>
      <c r="Q26" s="52"/>
      <c r="R26" s="53" t="s">
        <v>92</v>
      </c>
      <c r="S26" s="53"/>
      <c r="T26" s="53"/>
      <c r="U26" s="53"/>
      <c r="V26" s="53"/>
      <c r="W26" s="53"/>
      <c r="X26" s="53"/>
      <c r="Y26" s="53"/>
      <c r="Z26" s="54" t="s">
        <v>89</v>
      </c>
      <c r="AA26" s="53"/>
      <c r="AB26" s="53" t="s">
        <v>96</v>
      </c>
      <c r="AC26" s="53"/>
      <c r="AD26" s="53"/>
      <c r="AE26" s="53"/>
      <c r="AF26" s="53"/>
      <c r="AG26" s="54"/>
      <c r="AH26" s="53"/>
      <c r="AI26" s="53"/>
      <c r="AJ26" s="137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5" t="s">
        <v>17</v>
      </c>
      <c r="C27" s="56"/>
      <c r="D27" s="57"/>
      <c r="E27" s="27"/>
      <c r="F27" s="27"/>
      <c r="G27" s="27"/>
      <c r="H27" s="27"/>
      <c r="I27" s="27"/>
      <c r="J27" s="1"/>
      <c r="K27" s="58"/>
      <c r="L27" s="58"/>
      <c r="M27" s="58"/>
      <c r="N27" s="59"/>
      <c r="O27" s="24"/>
      <c r="P27" s="51" t="s">
        <v>106</v>
      </c>
      <c r="Q27" s="52"/>
      <c r="R27" s="53" t="s">
        <v>93</v>
      </c>
      <c r="S27" s="53"/>
      <c r="T27" s="53"/>
      <c r="U27" s="53"/>
      <c r="V27" s="53"/>
      <c r="W27" s="53"/>
      <c r="X27" s="53"/>
      <c r="Y27" s="53"/>
      <c r="Z27" s="54" t="s">
        <v>90</v>
      </c>
      <c r="AA27" s="53"/>
      <c r="AB27" s="53" t="s">
        <v>97</v>
      </c>
      <c r="AC27" s="53"/>
      <c r="AD27" s="53"/>
      <c r="AE27" s="53"/>
      <c r="AF27" s="53"/>
      <c r="AG27" s="54"/>
      <c r="AH27" s="53"/>
      <c r="AI27" s="53"/>
      <c r="AJ27" s="137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60" t="s">
        <v>18</v>
      </c>
      <c r="C28" s="61"/>
      <c r="D28" s="62"/>
      <c r="E28" s="18">
        <f>SUM(E25:E27)</f>
        <v>169</v>
      </c>
      <c r="F28" s="18">
        <f>SUM(F25:F27)</f>
        <v>45</v>
      </c>
      <c r="G28" s="18">
        <f>SUM(G25:G27)</f>
        <v>272</v>
      </c>
      <c r="H28" s="18">
        <f>SUM(H25:H27)</f>
        <v>166</v>
      </c>
      <c r="I28" s="18">
        <f>SUM(I25:I27)</f>
        <v>200</v>
      </c>
      <c r="J28" s="1"/>
      <c r="K28" s="63">
        <f>PRODUCT((F28+G28)/E28)</f>
        <v>1.8757396449704142</v>
      </c>
      <c r="L28" s="63">
        <f>PRODUCT(H28/E28)</f>
        <v>0.98224852071005919</v>
      </c>
      <c r="M28" s="63">
        <v>4.3499999999999996</v>
      </c>
      <c r="N28" s="30">
        <v>0.69499999999999995</v>
      </c>
      <c r="O28" s="24">
        <f>SUM(O25:O27)</f>
        <v>244.52852852852854</v>
      </c>
      <c r="P28" s="64" t="s">
        <v>31</v>
      </c>
      <c r="Q28" s="65"/>
      <c r="R28" s="66" t="s">
        <v>94</v>
      </c>
      <c r="S28" s="66"/>
      <c r="T28" s="66"/>
      <c r="U28" s="66"/>
      <c r="V28" s="66"/>
      <c r="W28" s="66"/>
      <c r="X28" s="66"/>
      <c r="Y28" s="66"/>
      <c r="Z28" s="67" t="s">
        <v>35</v>
      </c>
      <c r="AA28" s="66"/>
      <c r="AB28" s="66" t="s">
        <v>98</v>
      </c>
      <c r="AC28" s="66"/>
      <c r="AD28" s="66"/>
      <c r="AE28" s="66"/>
      <c r="AF28" s="66"/>
      <c r="AG28" s="67"/>
      <c r="AH28" s="66"/>
      <c r="AI28" s="66"/>
      <c r="AJ28" s="138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4"/>
      <c r="P29" s="1"/>
      <c r="Q29" s="37"/>
      <c r="R29" s="1"/>
      <c r="S29" s="1"/>
      <c r="T29" s="24"/>
      <c r="U29" s="24"/>
      <c r="V29" s="6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9" t="s">
        <v>104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4"/>
      <c r="O30" s="11"/>
      <c r="P30" s="12"/>
      <c r="Q30" s="12"/>
      <c r="R30" s="12"/>
      <c r="S30" s="12"/>
      <c r="T30" s="11"/>
      <c r="U30" s="11"/>
      <c r="V30" s="135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2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7"/>
      <c r="C31" s="37"/>
      <c r="D31" s="37"/>
      <c r="E31" s="37"/>
      <c r="F31" s="37"/>
      <c r="G31" s="37"/>
      <c r="H31" s="37"/>
      <c r="I31" s="37"/>
      <c r="J31" s="1"/>
      <c r="K31" s="37"/>
      <c r="L31" s="37"/>
      <c r="M31" s="37"/>
      <c r="N31" s="34"/>
      <c r="O31" s="24"/>
      <c r="P31" s="1"/>
      <c r="Q31" s="37"/>
      <c r="R31" s="1"/>
      <c r="S31" s="1"/>
      <c r="T31" s="24"/>
      <c r="U31" s="24"/>
      <c r="V31" s="6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 t="s">
        <v>34</v>
      </c>
      <c r="C32" s="1"/>
      <c r="D32" s="34" t="s">
        <v>88</v>
      </c>
      <c r="E32" s="34"/>
      <c r="F32" s="34"/>
      <c r="G32" s="34"/>
      <c r="H32" s="34"/>
      <c r="I32" s="34"/>
      <c r="J32" s="34"/>
      <c r="K32" s="34"/>
      <c r="L32" s="34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34"/>
      <c r="E33" s="34"/>
      <c r="F33" s="34"/>
      <c r="G33" s="34"/>
      <c r="H33" s="34"/>
      <c r="I33" s="34"/>
      <c r="J33" s="34"/>
      <c r="K33" s="34"/>
      <c r="L33" s="34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34"/>
      <c r="E34" s="34"/>
      <c r="F34" s="34"/>
      <c r="G34" s="34"/>
      <c r="H34" s="34"/>
      <c r="I34" s="34"/>
      <c r="J34" s="34"/>
      <c r="K34" s="34"/>
      <c r="L34" s="34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34"/>
      <c r="E35" s="34"/>
      <c r="F35" s="34"/>
      <c r="G35" s="34"/>
      <c r="H35" s="34"/>
      <c r="I35" s="34"/>
      <c r="J35" s="34"/>
      <c r="K35" s="34"/>
      <c r="L35" s="34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0" customFormat="1" ht="15" customHeight="1" x14ac:dyDescent="0.2">
      <c r="A36" s="1"/>
      <c r="B36" s="1"/>
      <c r="C36" s="8"/>
      <c r="D36" s="34"/>
      <c r="E36" s="34"/>
      <c r="F36" s="34"/>
      <c r="G36" s="34"/>
      <c r="H36" s="34"/>
      <c r="I36" s="34"/>
      <c r="J36" s="34"/>
      <c r="K36" s="34"/>
      <c r="L36" s="34"/>
      <c r="M36" s="69"/>
      <c r="N36" s="69"/>
      <c r="O36" s="24"/>
      <c r="P36" s="1"/>
      <c r="Q36" s="37"/>
      <c r="R36" s="1"/>
      <c r="S36" s="1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0" customFormat="1" ht="15" customHeight="1" x14ac:dyDescent="0.2">
      <c r="A37" s="1"/>
      <c r="B37" s="1"/>
      <c r="C37" s="1"/>
      <c r="D37" s="34"/>
      <c r="E37" s="34"/>
      <c r="F37" s="34"/>
      <c r="G37" s="34"/>
      <c r="H37" s="34"/>
      <c r="I37" s="34"/>
      <c r="J37" s="34"/>
      <c r="K37" s="34"/>
      <c r="L37" s="34"/>
      <c r="M37" s="1"/>
      <c r="N37" s="1"/>
      <c r="O37" s="24"/>
      <c r="P37" s="1"/>
      <c r="Q37" s="37"/>
      <c r="R37" s="1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0" customFormat="1" ht="15" customHeight="1" x14ac:dyDescent="0.2">
      <c r="A38" s="1"/>
      <c r="B38" s="1"/>
      <c r="C38" s="1"/>
      <c r="D38" s="34"/>
      <c r="E38" s="34"/>
      <c r="F38" s="34"/>
      <c r="G38" s="34"/>
      <c r="H38" s="34"/>
      <c r="I38" s="34"/>
      <c r="J38" s="34"/>
      <c r="K38" s="34"/>
      <c r="L38" s="34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34"/>
      <c r="E39" s="34"/>
      <c r="F39" s="34"/>
      <c r="G39" s="34"/>
      <c r="H39" s="34"/>
      <c r="I39" s="34"/>
      <c r="J39" s="34"/>
      <c r="K39" s="34"/>
      <c r="L39" s="34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34"/>
      <c r="E40" s="34"/>
      <c r="F40" s="34"/>
      <c r="G40" s="34"/>
      <c r="H40" s="34"/>
      <c r="I40" s="34"/>
      <c r="J40" s="34"/>
      <c r="K40" s="34"/>
      <c r="L40" s="34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34"/>
      <c r="E41" s="34"/>
      <c r="F41" s="34"/>
      <c r="G41" s="34"/>
      <c r="H41" s="34"/>
      <c r="I41" s="34"/>
      <c r="J41" s="34"/>
      <c r="K41" s="34"/>
      <c r="L41" s="34"/>
      <c r="M41" s="1"/>
      <c r="N41" s="3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34"/>
      <c r="E42" s="34"/>
      <c r="F42" s="34"/>
      <c r="G42" s="34"/>
      <c r="H42" s="34"/>
      <c r="I42" s="34"/>
      <c r="J42" s="34"/>
      <c r="K42" s="34"/>
      <c r="L42" s="34"/>
      <c r="M42" s="69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34"/>
      <c r="E43" s="34"/>
      <c r="F43" s="34"/>
      <c r="G43" s="34"/>
      <c r="H43" s="34"/>
      <c r="I43" s="34"/>
      <c r="J43" s="34"/>
      <c r="K43" s="34"/>
      <c r="L43" s="34"/>
      <c r="M43" s="69"/>
      <c r="N43" s="69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34"/>
      <c r="E44" s="34"/>
      <c r="F44" s="34"/>
      <c r="G44" s="34"/>
      <c r="H44" s="34"/>
      <c r="I44" s="34"/>
      <c r="J44" s="34"/>
      <c r="K44" s="34"/>
      <c r="L44" s="34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70"/>
      <c r="AM44" s="70"/>
      <c r="AN44" s="70"/>
      <c r="AO44" s="70"/>
      <c r="AP44" s="70"/>
    </row>
    <row r="45" spans="1:42" ht="15" customHeight="1" x14ac:dyDescent="0.25">
      <c r="A45" s="1"/>
      <c r="B45" s="1"/>
      <c r="C45" s="1"/>
      <c r="D45" s="34"/>
      <c r="E45" s="34"/>
      <c r="F45" s="34"/>
      <c r="G45" s="34"/>
      <c r="H45" s="34"/>
      <c r="I45" s="34"/>
      <c r="J45" s="34"/>
      <c r="K45" s="34"/>
      <c r="L45" s="34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68"/>
      <c r="AC45" s="24"/>
      <c r="AD45" s="24"/>
      <c r="AE45" s="24"/>
      <c r="AF45" s="24"/>
      <c r="AG45" s="24"/>
      <c r="AH45" s="24"/>
      <c r="AI45" s="24"/>
      <c r="AJ45" s="24"/>
      <c r="AK45" s="8"/>
      <c r="AL45" s="70"/>
      <c r="AM45" s="70"/>
      <c r="AN45" s="70"/>
      <c r="AO45" s="70"/>
      <c r="AP45" s="70"/>
    </row>
    <row r="46" spans="1:42" ht="15" customHeight="1" x14ac:dyDescent="0.25">
      <c r="A46" s="71"/>
      <c r="B46" s="1"/>
      <c r="C46" s="1"/>
      <c r="D46" s="34"/>
      <c r="E46" s="34"/>
      <c r="F46" s="34"/>
      <c r="G46" s="34"/>
      <c r="H46" s="34"/>
      <c r="I46" s="34"/>
      <c r="J46" s="34"/>
      <c r="K46" s="34"/>
      <c r="L46" s="34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71"/>
      <c r="B47" s="1"/>
      <c r="C47" s="1"/>
      <c r="D47" s="34"/>
      <c r="E47" s="34"/>
      <c r="F47" s="34"/>
      <c r="G47" s="34"/>
      <c r="H47" s="34"/>
      <c r="I47" s="34"/>
      <c r="J47" s="34"/>
      <c r="K47" s="34"/>
      <c r="L47" s="34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68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71"/>
      <c r="B48" s="1"/>
      <c r="C48" s="1"/>
      <c r="D48" s="34"/>
      <c r="E48" s="34"/>
      <c r="F48" s="34"/>
      <c r="G48" s="34"/>
      <c r="H48" s="34"/>
      <c r="I48" s="34"/>
      <c r="J48" s="34"/>
      <c r="K48" s="34"/>
      <c r="L48" s="34"/>
      <c r="M48" s="1"/>
      <c r="N48" s="34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  <c r="AK48" s="8"/>
    </row>
    <row r="49" spans="1:37" ht="15" customHeight="1" x14ac:dyDescent="0.25">
      <c r="A49" s="71"/>
      <c r="B49" s="1"/>
      <c r="C49" s="8"/>
      <c r="D49" s="34"/>
      <c r="E49" s="34"/>
      <c r="F49" s="34"/>
      <c r="G49" s="34"/>
      <c r="H49" s="34"/>
      <c r="I49" s="34"/>
      <c r="J49" s="34"/>
      <c r="K49" s="34"/>
      <c r="L49" s="34"/>
      <c r="M49" s="69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71"/>
      <c r="B50" s="1"/>
      <c r="C50" s="1"/>
      <c r="D50" s="34"/>
      <c r="E50" s="34"/>
      <c r="F50" s="34"/>
      <c r="G50" s="34"/>
      <c r="H50" s="34"/>
      <c r="I50" s="34"/>
      <c r="J50" s="34"/>
      <c r="K50" s="34"/>
      <c r="L50" s="34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68"/>
      <c r="AB50" s="68"/>
      <c r="AC50" s="24"/>
      <c r="AD50" s="24"/>
      <c r="AE50" s="24"/>
      <c r="AF50" s="24"/>
      <c r="AG50" s="24"/>
      <c r="AH50" s="24"/>
      <c r="AI50" s="24"/>
      <c r="AJ50" s="24"/>
      <c r="AK50" s="8"/>
    </row>
    <row r="51" spans="1:37" ht="15" customHeight="1" x14ac:dyDescent="0.25">
      <c r="B51" s="1"/>
      <c r="C51" s="1"/>
      <c r="D51" s="34"/>
      <c r="E51" s="34"/>
      <c r="F51" s="34"/>
      <c r="G51" s="34"/>
      <c r="H51" s="34"/>
      <c r="I51" s="34"/>
      <c r="J51" s="34"/>
      <c r="K51" s="34"/>
      <c r="L51" s="34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1:37" ht="15" customHeight="1" x14ac:dyDescent="0.25">
      <c r="B52" s="1"/>
      <c r="C52" s="1"/>
      <c r="D52" s="34"/>
      <c r="E52" s="34"/>
      <c r="F52" s="34"/>
      <c r="G52" s="34"/>
      <c r="H52" s="34"/>
      <c r="I52" s="34"/>
      <c r="J52" s="34"/>
      <c r="K52" s="34"/>
      <c r="L52" s="34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68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34"/>
      <c r="E53" s="34"/>
      <c r="F53" s="34"/>
      <c r="G53" s="34"/>
      <c r="H53" s="34"/>
      <c r="I53" s="34"/>
      <c r="J53" s="34"/>
      <c r="K53" s="34"/>
      <c r="L53" s="34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68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34"/>
      <c r="E54" s="34"/>
      <c r="F54" s="34"/>
      <c r="G54" s="34"/>
      <c r="H54" s="34"/>
      <c r="I54" s="34"/>
      <c r="J54" s="34"/>
      <c r="K54" s="34"/>
      <c r="L54" s="34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68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68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5">
      <c r="P56" s="8"/>
      <c r="Q56" s="8"/>
      <c r="R56" s="8"/>
      <c r="S56" s="1"/>
      <c r="T56" s="24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3" style="120" customWidth="1"/>
    <col min="3" max="3" width="17.5703125" style="76" customWidth="1"/>
    <col min="4" max="4" width="10.5703125" style="121" customWidth="1"/>
    <col min="5" max="5" width="10.28515625" style="121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76" customWidth="1"/>
    <col min="22" max="22" width="11" style="76" customWidth="1"/>
    <col min="23" max="23" width="24.140625" style="121" customWidth="1"/>
    <col min="24" max="24" width="9.42578125" style="76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102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ht="15.75" x14ac:dyDescent="0.25">
      <c r="A2" s="8"/>
      <c r="B2" s="82" t="s">
        <v>47</v>
      </c>
      <c r="C2" s="4" t="s">
        <v>46</v>
      </c>
      <c r="D2" s="11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41"/>
      <c r="Y2" s="81"/>
      <c r="Z2" s="81"/>
      <c r="AA2" s="81"/>
      <c r="AB2" s="81"/>
      <c r="AC2" s="81"/>
      <c r="AD2" s="81"/>
    </row>
    <row r="3" spans="1:30" x14ac:dyDescent="0.25">
      <c r="A3" s="8"/>
      <c r="B3" s="85" t="s">
        <v>103</v>
      </c>
      <c r="C3" s="22" t="s">
        <v>51</v>
      </c>
      <c r="D3" s="86" t="s">
        <v>52</v>
      </c>
      <c r="E3" s="87" t="s">
        <v>1</v>
      </c>
      <c r="F3" s="24"/>
      <c r="G3" s="88" t="s">
        <v>53</v>
      </c>
      <c r="H3" s="89" t="s">
        <v>54</v>
      </c>
      <c r="I3" s="89" t="s">
        <v>27</v>
      </c>
      <c r="J3" s="17" t="s">
        <v>55</v>
      </c>
      <c r="K3" s="90" t="s">
        <v>56</v>
      </c>
      <c r="L3" s="90" t="s">
        <v>57</v>
      </c>
      <c r="M3" s="88" t="s">
        <v>58</v>
      </c>
      <c r="N3" s="88" t="s">
        <v>26</v>
      </c>
      <c r="O3" s="89" t="s">
        <v>59</v>
      </c>
      <c r="P3" s="88" t="s">
        <v>54</v>
      </c>
      <c r="Q3" s="88" t="s">
        <v>3</v>
      </c>
      <c r="R3" s="88">
        <v>1</v>
      </c>
      <c r="S3" s="88">
        <v>2</v>
      </c>
      <c r="T3" s="88">
        <v>3</v>
      </c>
      <c r="U3" s="88" t="s">
        <v>60</v>
      </c>
      <c r="V3" s="17" t="s">
        <v>19</v>
      </c>
      <c r="W3" s="16" t="s">
        <v>61</v>
      </c>
      <c r="X3" s="16" t="s">
        <v>62</v>
      </c>
      <c r="Y3" s="81"/>
      <c r="Z3" s="81"/>
      <c r="AA3" s="81"/>
      <c r="AB3" s="81"/>
      <c r="AC3" s="81"/>
      <c r="AD3" s="81"/>
    </row>
    <row r="4" spans="1:30" x14ac:dyDescent="0.25">
      <c r="A4" s="123"/>
      <c r="B4" s="139" t="s">
        <v>74</v>
      </c>
      <c r="C4" s="124" t="s">
        <v>75</v>
      </c>
      <c r="D4" s="125" t="s">
        <v>76</v>
      </c>
      <c r="E4" s="126" t="s">
        <v>37</v>
      </c>
      <c r="F4" s="140"/>
      <c r="G4" s="127">
        <v>1</v>
      </c>
      <c r="H4" s="128"/>
      <c r="I4" s="127"/>
      <c r="J4" s="129"/>
      <c r="K4" s="129" t="s">
        <v>77</v>
      </c>
      <c r="L4" s="129"/>
      <c r="M4" s="129">
        <v>1</v>
      </c>
      <c r="N4" s="127"/>
      <c r="O4" s="128"/>
      <c r="P4" s="127"/>
      <c r="Q4" s="141"/>
      <c r="R4" s="141"/>
      <c r="S4" s="141"/>
      <c r="T4" s="141"/>
      <c r="U4" s="141"/>
      <c r="V4" s="130"/>
      <c r="W4" s="124" t="s">
        <v>78</v>
      </c>
      <c r="X4" s="131" t="s">
        <v>79</v>
      </c>
      <c r="Y4" s="81"/>
      <c r="Z4" s="81"/>
      <c r="AA4" s="81"/>
      <c r="AB4" s="81"/>
      <c r="AC4" s="81"/>
      <c r="AD4" s="81"/>
    </row>
    <row r="5" spans="1:30" x14ac:dyDescent="0.25">
      <c r="A5" s="123"/>
      <c r="B5" s="139" t="s">
        <v>85</v>
      </c>
      <c r="C5" s="124" t="s">
        <v>86</v>
      </c>
      <c r="D5" s="125" t="s">
        <v>107</v>
      </c>
      <c r="E5" s="126" t="s">
        <v>37</v>
      </c>
      <c r="F5" s="140"/>
      <c r="G5" s="127">
        <v>1</v>
      </c>
      <c r="H5" s="128"/>
      <c r="I5" s="127"/>
      <c r="J5" s="129"/>
      <c r="K5" s="129" t="s">
        <v>77</v>
      </c>
      <c r="L5" s="129"/>
      <c r="M5" s="129">
        <v>1</v>
      </c>
      <c r="N5" s="127"/>
      <c r="O5" s="128"/>
      <c r="P5" s="127"/>
      <c r="Q5" s="141"/>
      <c r="R5" s="141"/>
      <c r="S5" s="141"/>
      <c r="T5" s="141"/>
      <c r="U5" s="141"/>
      <c r="V5" s="130"/>
      <c r="W5" s="124" t="s">
        <v>87</v>
      </c>
      <c r="X5" s="131"/>
      <c r="Y5" s="81"/>
      <c r="Z5" s="81"/>
      <c r="AA5" s="81"/>
      <c r="AB5" s="81"/>
      <c r="AC5" s="81"/>
      <c r="AD5" s="81"/>
    </row>
    <row r="6" spans="1:30" x14ac:dyDescent="0.25">
      <c r="A6" s="123"/>
      <c r="B6" s="142" t="s">
        <v>80</v>
      </c>
      <c r="C6" s="91" t="s">
        <v>81</v>
      </c>
      <c r="D6" s="92" t="s">
        <v>63</v>
      </c>
      <c r="E6" s="93" t="s">
        <v>37</v>
      </c>
      <c r="F6" s="140"/>
      <c r="G6" s="94"/>
      <c r="H6" s="95"/>
      <c r="I6" s="94">
        <v>1</v>
      </c>
      <c r="J6" s="96" t="s">
        <v>68</v>
      </c>
      <c r="K6" s="96">
        <v>9</v>
      </c>
      <c r="L6" s="96"/>
      <c r="M6" s="96">
        <v>1</v>
      </c>
      <c r="N6" s="94"/>
      <c r="O6" s="95">
        <v>2</v>
      </c>
      <c r="P6" s="94">
        <v>1</v>
      </c>
      <c r="Q6" s="143"/>
      <c r="R6" s="143"/>
      <c r="S6" s="143"/>
      <c r="T6" s="143"/>
      <c r="U6" s="143"/>
      <c r="V6" s="97"/>
      <c r="W6" s="91" t="s">
        <v>82</v>
      </c>
      <c r="X6" s="98" t="s">
        <v>83</v>
      </c>
      <c r="Y6" s="81"/>
      <c r="Z6" s="81"/>
      <c r="AA6" s="81"/>
      <c r="AB6" s="81"/>
      <c r="AC6" s="81"/>
      <c r="AD6" s="81"/>
    </row>
    <row r="7" spans="1:30" x14ac:dyDescent="0.25">
      <c r="A7" s="8"/>
      <c r="B7" s="142" t="s">
        <v>66</v>
      </c>
      <c r="C7" s="91" t="s">
        <v>67</v>
      </c>
      <c r="D7" s="92" t="s">
        <v>63</v>
      </c>
      <c r="E7" s="93" t="s">
        <v>37</v>
      </c>
      <c r="F7" s="140"/>
      <c r="G7" s="94">
        <v>1</v>
      </c>
      <c r="H7" s="95"/>
      <c r="I7" s="94"/>
      <c r="J7" s="96" t="s">
        <v>68</v>
      </c>
      <c r="K7" s="96">
        <v>7</v>
      </c>
      <c r="L7" s="96"/>
      <c r="M7" s="96">
        <v>1</v>
      </c>
      <c r="N7" s="94"/>
      <c r="O7" s="95">
        <v>1</v>
      </c>
      <c r="P7" s="94">
        <v>1</v>
      </c>
      <c r="Q7" s="143"/>
      <c r="R7" s="143"/>
      <c r="S7" s="143"/>
      <c r="T7" s="143"/>
      <c r="U7" s="143"/>
      <c r="V7" s="97"/>
      <c r="W7" s="91" t="s">
        <v>69</v>
      </c>
      <c r="X7" s="98" t="s">
        <v>70</v>
      </c>
      <c r="Y7" s="81"/>
      <c r="Z7" s="81"/>
      <c r="AA7" s="81"/>
      <c r="AB7" s="81"/>
      <c r="AC7" s="81"/>
      <c r="AD7" s="81"/>
    </row>
    <row r="8" spans="1:30" x14ac:dyDescent="0.25">
      <c r="A8" s="23"/>
      <c r="B8" s="142" t="s">
        <v>71</v>
      </c>
      <c r="C8" s="91" t="s">
        <v>72</v>
      </c>
      <c r="D8" s="92" t="s">
        <v>63</v>
      </c>
      <c r="E8" s="93" t="s">
        <v>37</v>
      </c>
      <c r="F8" s="140"/>
      <c r="G8" s="94"/>
      <c r="H8" s="95"/>
      <c r="I8" s="94">
        <v>1</v>
      </c>
      <c r="J8" s="96" t="s">
        <v>68</v>
      </c>
      <c r="K8" s="96">
        <v>8</v>
      </c>
      <c r="L8" s="96"/>
      <c r="M8" s="96">
        <v>1</v>
      </c>
      <c r="N8" s="94"/>
      <c r="O8" s="95"/>
      <c r="P8" s="94"/>
      <c r="Q8" s="143" t="s">
        <v>108</v>
      </c>
      <c r="R8" s="143" t="s">
        <v>109</v>
      </c>
      <c r="S8" s="143" t="s">
        <v>110</v>
      </c>
      <c r="T8" s="143"/>
      <c r="U8" s="143" t="s">
        <v>111</v>
      </c>
      <c r="V8" s="97">
        <v>0.4</v>
      </c>
      <c r="W8" s="91" t="s">
        <v>64</v>
      </c>
      <c r="X8" s="98" t="s">
        <v>73</v>
      </c>
      <c r="Y8" s="81"/>
      <c r="Z8" s="81"/>
      <c r="AA8" s="81"/>
      <c r="AB8" s="81"/>
      <c r="AC8" s="81"/>
      <c r="AD8" s="81"/>
    </row>
    <row r="9" spans="1:30" x14ac:dyDescent="0.25">
      <c r="A9" s="23"/>
      <c r="B9" s="22" t="s">
        <v>9</v>
      </c>
      <c r="C9" s="17"/>
      <c r="D9" s="16"/>
      <c r="E9" s="99"/>
      <c r="F9" s="100"/>
      <c r="G9" s="18">
        <f>SUM(G4:G8)</f>
        <v>3</v>
      </c>
      <c r="H9" s="18"/>
      <c r="I9" s="18">
        <f t="shared" ref="I9" si="0">SUM(I4:I8)</f>
        <v>2</v>
      </c>
      <c r="J9" s="17"/>
      <c r="K9" s="17"/>
      <c r="L9" s="17"/>
      <c r="M9" s="18">
        <f t="shared" ref="M9" si="1">SUM(M4:M8)</f>
        <v>5</v>
      </c>
      <c r="N9" s="18"/>
      <c r="O9" s="18">
        <f t="shared" ref="O9" si="2">SUM(O4:O8)</f>
        <v>3</v>
      </c>
      <c r="P9" s="18">
        <f t="shared" ref="P9" si="3">SUM(P4:P8)</f>
        <v>2</v>
      </c>
      <c r="Q9" s="18" t="s">
        <v>108</v>
      </c>
      <c r="R9" s="18" t="s">
        <v>109</v>
      </c>
      <c r="S9" s="18" t="s">
        <v>110</v>
      </c>
      <c r="T9" s="18"/>
      <c r="U9" s="18" t="s">
        <v>111</v>
      </c>
      <c r="V9" s="30">
        <v>0.4</v>
      </c>
      <c r="W9" s="101"/>
      <c r="X9" s="102"/>
      <c r="Y9" s="81"/>
      <c r="Z9" s="81"/>
      <c r="AA9" s="81"/>
      <c r="AB9" s="81"/>
      <c r="AC9" s="81"/>
      <c r="AD9" s="81"/>
    </row>
    <row r="10" spans="1:30" x14ac:dyDescent="0.25">
      <c r="A10" s="23"/>
      <c r="B10" s="103" t="s">
        <v>65</v>
      </c>
      <c r="C10" s="104" t="s">
        <v>84</v>
      </c>
      <c r="D10" s="105"/>
      <c r="E10" s="106"/>
      <c r="F10" s="107"/>
      <c r="G10" s="108"/>
      <c r="H10" s="108"/>
      <c r="I10" s="108"/>
      <c r="J10" s="109"/>
      <c r="K10" s="109"/>
      <c r="L10" s="109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5"/>
      <c r="X10" s="110"/>
      <c r="Y10" s="81"/>
      <c r="Z10" s="81"/>
      <c r="AA10" s="81"/>
      <c r="AB10" s="81"/>
      <c r="AC10" s="81"/>
      <c r="AD10" s="81"/>
    </row>
    <row r="11" spans="1:30" x14ac:dyDescent="0.25">
      <c r="A11" s="23"/>
      <c r="B11" s="111"/>
      <c r="C11" s="112"/>
      <c r="D11" s="112"/>
      <c r="E11" s="113"/>
      <c r="F11" s="113"/>
      <c r="G11" s="114"/>
      <c r="H11" s="115"/>
      <c r="I11" s="113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81"/>
      <c r="Z11" s="81"/>
      <c r="AA11" s="81"/>
      <c r="AB11" s="81"/>
      <c r="AC11" s="81"/>
      <c r="AD11" s="81"/>
    </row>
    <row r="12" spans="1:30" x14ac:dyDescent="0.25">
      <c r="A12" s="23"/>
      <c r="B12" s="117"/>
      <c r="C12" s="1"/>
      <c r="D12" s="117"/>
      <c r="E12" s="11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81"/>
      <c r="Z12" s="81"/>
      <c r="AA12" s="81"/>
      <c r="AB12" s="81"/>
      <c r="AC12" s="81"/>
      <c r="AD12" s="81"/>
    </row>
    <row r="13" spans="1:30" x14ac:dyDescent="0.25">
      <c r="A13" s="23"/>
      <c r="B13" s="117"/>
      <c r="C13" s="1"/>
      <c r="D13" s="117"/>
      <c r="E13" s="11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81"/>
      <c r="Z13" s="81"/>
      <c r="AA13" s="81"/>
      <c r="AB13" s="81"/>
      <c r="AC13" s="81"/>
      <c r="AD13" s="81"/>
    </row>
    <row r="14" spans="1:30" x14ac:dyDescent="0.25">
      <c r="A14" s="23"/>
      <c r="B14" s="117"/>
      <c r="C14" s="1"/>
      <c r="D14" s="117"/>
      <c r="E14" s="11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81"/>
      <c r="Z14" s="81"/>
      <c r="AA14" s="81"/>
      <c r="AB14" s="81"/>
      <c r="AC14" s="81"/>
      <c r="AD14" s="81"/>
    </row>
    <row r="15" spans="1:30" x14ac:dyDescent="0.25">
      <c r="A15" s="23"/>
      <c r="B15" s="117"/>
      <c r="C15" s="1"/>
      <c r="D15" s="117"/>
      <c r="E15" s="11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81"/>
      <c r="Z15" s="81"/>
      <c r="AA15" s="81"/>
      <c r="AB15" s="81"/>
      <c r="AC15" s="81"/>
      <c r="AD15" s="81"/>
    </row>
    <row r="16" spans="1:30" x14ac:dyDescent="0.25">
      <c r="A16" s="23"/>
      <c r="B16" s="117"/>
      <c r="C16" s="1"/>
      <c r="D16" s="117"/>
      <c r="E16" s="11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81"/>
      <c r="Z16" s="81"/>
      <c r="AA16" s="81"/>
      <c r="AB16" s="81"/>
      <c r="AC16" s="81"/>
      <c r="AD16" s="81"/>
    </row>
    <row r="17" spans="1:30" x14ac:dyDescent="0.25">
      <c r="A17" s="23"/>
      <c r="B17" s="117"/>
      <c r="C17" s="1"/>
      <c r="D17" s="117"/>
      <c r="E17" s="11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81"/>
      <c r="Z17" s="81"/>
      <c r="AA17" s="81"/>
      <c r="AB17" s="81"/>
      <c r="AC17" s="81"/>
      <c r="AD17" s="81"/>
    </row>
    <row r="18" spans="1:30" x14ac:dyDescent="0.25">
      <c r="A18" s="23"/>
      <c r="B18" s="117"/>
      <c r="C18" s="1"/>
      <c r="D18" s="117"/>
      <c r="E18" s="11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81"/>
      <c r="Z18" s="81"/>
      <c r="AA18" s="81"/>
      <c r="AB18" s="81"/>
      <c r="AC18" s="81"/>
      <c r="AD18" s="81"/>
    </row>
    <row r="19" spans="1:30" x14ac:dyDescent="0.25">
      <c r="A19" s="23"/>
      <c r="B19" s="117"/>
      <c r="C19" s="1"/>
      <c r="D19" s="117"/>
      <c r="E19" s="11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81"/>
      <c r="Z19" s="81"/>
      <c r="AA19" s="81"/>
      <c r="AB19" s="81"/>
      <c r="AC19" s="81"/>
      <c r="AD19" s="81"/>
    </row>
    <row r="20" spans="1:30" x14ac:dyDescent="0.25">
      <c r="A20" s="23"/>
      <c r="B20" s="117"/>
      <c r="C20" s="1"/>
      <c r="D20" s="117"/>
      <c r="E20" s="11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81"/>
      <c r="Z20" s="81"/>
      <c r="AA20" s="81"/>
      <c r="AB20" s="81"/>
      <c r="AC20" s="81"/>
      <c r="AD20" s="81"/>
    </row>
    <row r="21" spans="1:30" x14ac:dyDescent="0.25">
      <c r="A21" s="23"/>
      <c r="B21" s="117"/>
      <c r="C21" s="1"/>
      <c r="D21" s="117"/>
      <c r="E21" s="11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81"/>
      <c r="Z21" s="81"/>
      <c r="AA21" s="81"/>
      <c r="AB21" s="81"/>
      <c r="AC21" s="81"/>
      <c r="AD21" s="81"/>
    </row>
    <row r="22" spans="1:30" x14ac:dyDescent="0.25">
      <c r="A22" s="23"/>
      <c r="B22" s="117"/>
      <c r="C22" s="1"/>
      <c r="D22" s="117"/>
      <c r="E22" s="11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81"/>
      <c r="Z22" s="81"/>
      <c r="AA22" s="81"/>
      <c r="AB22" s="81"/>
      <c r="AC22" s="81"/>
      <c r="AD22" s="81"/>
    </row>
    <row r="23" spans="1:30" x14ac:dyDescent="0.25">
      <c r="A23" s="23"/>
      <c r="B23" s="117"/>
      <c r="C23" s="1"/>
      <c r="D23" s="117"/>
      <c r="E23" s="11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81"/>
      <c r="Z23" s="81"/>
      <c r="AA23" s="81"/>
      <c r="AB23" s="81"/>
      <c r="AC23" s="81"/>
      <c r="AD23" s="81"/>
    </row>
    <row r="24" spans="1:30" x14ac:dyDescent="0.25">
      <c r="A24" s="23"/>
      <c r="B24" s="117"/>
      <c r="C24" s="1"/>
      <c r="D24" s="117"/>
      <c r="E24" s="11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81"/>
      <c r="Z24" s="81"/>
      <c r="AA24" s="81"/>
      <c r="AB24" s="81"/>
      <c r="AC24" s="81"/>
      <c r="AD24" s="81"/>
    </row>
    <row r="25" spans="1:30" x14ac:dyDescent="0.25">
      <c r="A25" s="23"/>
      <c r="B25" s="117"/>
      <c r="C25" s="1"/>
      <c r="D25" s="117"/>
      <c r="E25" s="11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81"/>
      <c r="Z25" s="81"/>
      <c r="AA25" s="81"/>
      <c r="AB25" s="81"/>
      <c r="AC25" s="81"/>
      <c r="AD25" s="81"/>
    </row>
    <row r="26" spans="1:30" x14ac:dyDescent="0.25">
      <c r="A26" s="23"/>
      <c r="B26" s="117"/>
      <c r="C26" s="1"/>
      <c r="D26" s="117"/>
      <c r="E26" s="11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81"/>
      <c r="Z26" s="81"/>
      <c r="AA26" s="81"/>
      <c r="AB26" s="81"/>
      <c r="AC26" s="81"/>
      <c r="AD26" s="81"/>
    </row>
    <row r="27" spans="1:30" x14ac:dyDescent="0.25">
      <c r="A27" s="23"/>
      <c r="B27" s="117"/>
      <c r="C27" s="1"/>
      <c r="D27" s="117"/>
      <c r="E27" s="11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81"/>
      <c r="Z27" s="81"/>
      <c r="AA27" s="81"/>
      <c r="AB27" s="81"/>
      <c r="AC27" s="81"/>
      <c r="AD27" s="81"/>
    </row>
    <row r="28" spans="1:30" x14ac:dyDescent="0.25">
      <c r="A28" s="23"/>
      <c r="B28" s="117"/>
      <c r="C28" s="1"/>
      <c r="D28" s="117"/>
      <c r="E28" s="11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81"/>
      <c r="Z28" s="81"/>
      <c r="AA28" s="81"/>
      <c r="AB28" s="81"/>
      <c r="AC28" s="81"/>
      <c r="AD28" s="81"/>
    </row>
    <row r="29" spans="1:30" x14ac:dyDescent="0.25">
      <c r="A29" s="23"/>
      <c r="B29" s="117"/>
      <c r="C29" s="1"/>
      <c r="D29" s="117"/>
      <c r="E29" s="11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81"/>
      <c r="Z29" s="81"/>
      <c r="AA29" s="81"/>
      <c r="AB29" s="81"/>
      <c r="AC29" s="81"/>
      <c r="AD29" s="81"/>
    </row>
    <row r="30" spans="1:30" x14ac:dyDescent="0.25">
      <c r="A30" s="23"/>
      <c r="B30" s="117"/>
      <c r="C30" s="1"/>
      <c r="D30" s="117"/>
      <c r="E30" s="11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81"/>
      <c r="Z30" s="81"/>
      <c r="AA30" s="81"/>
      <c r="AB30" s="81"/>
      <c r="AC30" s="81"/>
      <c r="AD30" s="81"/>
    </row>
    <row r="31" spans="1:30" x14ac:dyDescent="0.25">
      <c r="A31" s="23"/>
      <c r="B31" s="117"/>
      <c r="C31" s="1"/>
      <c r="D31" s="117"/>
      <c r="E31" s="11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81"/>
      <c r="Z31" s="81"/>
      <c r="AA31" s="81"/>
      <c r="AB31" s="81"/>
      <c r="AC31" s="81"/>
      <c r="AD31" s="81"/>
    </row>
    <row r="32" spans="1:30" x14ac:dyDescent="0.25">
      <c r="A32" s="23"/>
      <c r="B32" s="117"/>
      <c r="C32" s="1"/>
      <c r="D32" s="117"/>
      <c r="E32" s="11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117"/>
      <c r="C33" s="1"/>
      <c r="D33" s="117"/>
      <c r="E33" s="11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117"/>
      <c r="C34" s="1"/>
      <c r="D34" s="117"/>
      <c r="E34" s="11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117"/>
      <c r="C35" s="1"/>
      <c r="D35" s="117"/>
      <c r="E35" s="11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117"/>
      <c r="C36" s="1"/>
      <c r="D36" s="117"/>
      <c r="E36" s="11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117"/>
      <c r="C37" s="1"/>
      <c r="D37" s="117"/>
      <c r="E37" s="11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117"/>
      <c r="C38" s="1"/>
      <c r="D38" s="117"/>
      <c r="E38" s="118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117"/>
      <c r="C39" s="1"/>
      <c r="D39" s="117"/>
      <c r="E39" s="118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117"/>
      <c r="C40" s="1"/>
      <c r="D40" s="117"/>
      <c r="E40" s="118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117"/>
      <c r="C41" s="1"/>
      <c r="D41" s="117"/>
      <c r="E41" s="118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117"/>
      <c r="C42" s="1"/>
      <c r="D42" s="117"/>
      <c r="E42" s="118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117"/>
      <c r="C43" s="1"/>
      <c r="D43" s="117"/>
      <c r="E43" s="118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117"/>
      <c r="C44" s="1"/>
      <c r="D44" s="117"/>
      <c r="E44" s="118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117"/>
      <c r="C45" s="1"/>
      <c r="D45" s="117"/>
      <c r="E45" s="118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117"/>
      <c r="C46" s="1"/>
      <c r="D46" s="117"/>
      <c r="E46" s="118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117"/>
      <c r="C47" s="1"/>
      <c r="D47" s="117"/>
      <c r="E47" s="118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117"/>
      <c r="C48" s="1"/>
      <c r="D48" s="117"/>
      <c r="E48" s="118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17"/>
      <c r="C49" s="1"/>
      <c r="D49" s="117"/>
      <c r="E49" s="118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17"/>
      <c r="C50" s="1"/>
      <c r="D50" s="117"/>
      <c r="E50" s="118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17"/>
      <c r="C51" s="1"/>
      <c r="D51" s="117"/>
      <c r="E51" s="118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17"/>
      <c r="C52" s="1"/>
      <c r="D52" s="117"/>
      <c r="E52" s="118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17"/>
      <c r="C53" s="1"/>
      <c r="D53" s="117"/>
      <c r="E53" s="118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17"/>
      <c r="C54" s="1"/>
      <c r="D54" s="117"/>
      <c r="E54" s="118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17"/>
      <c r="C55" s="1"/>
      <c r="D55" s="117"/>
      <c r="E55" s="118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17"/>
      <c r="C56" s="1"/>
      <c r="D56" s="117"/>
      <c r="E56" s="118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17"/>
      <c r="C57" s="1"/>
      <c r="D57" s="117"/>
      <c r="E57" s="118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17"/>
      <c r="C58" s="1"/>
      <c r="D58" s="117"/>
      <c r="E58" s="118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17"/>
      <c r="C59" s="1"/>
      <c r="D59" s="117"/>
      <c r="E59" s="118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17"/>
      <c r="C60" s="1"/>
      <c r="D60" s="117"/>
      <c r="E60" s="118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17"/>
      <c r="C61" s="1"/>
      <c r="D61" s="117"/>
      <c r="E61" s="118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17"/>
      <c r="C62" s="1"/>
      <c r="D62" s="117"/>
      <c r="E62" s="118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17"/>
      <c r="C63" s="1"/>
      <c r="D63" s="117"/>
      <c r="E63" s="118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17"/>
      <c r="C64" s="1"/>
      <c r="D64" s="117"/>
      <c r="E64" s="118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17"/>
      <c r="C65" s="1"/>
      <c r="D65" s="117"/>
      <c r="E65" s="118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17"/>
      <c r="C66" s="1"/>
      <c r="D66" s="117"/>
      <c r="E66" s="118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17"/>
      <c r="C67" s="1"/>
      <c r="D67" s="117"/>
      <c r="E67" s="118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17"/>
      <c r="C68" s="1"/>
      <c r="D68" s="117"/>
      <c r="E68" s="118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17"/>
      <c r="C69" s="1"/>
      <c r="D69" s="117"/>
      <c r="E69" s="118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17"/>
      <c r="C70" s="1"/>
      <c r="D70" s="117"/>
      <c r="E70" s="118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17"/>
      <c r="C71" s="1"/>
      <c r="D71" s="117"/>
      <c r="E71" s="118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17"/>
      <c r="C72" s="1"/>
      <c r="D72" s="117"/>
      <c r="E72" s="118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17"/>
      <c r="C73" s="1"/>
      <c r="D73" s="117"/>
      <c r="E73" s="118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17"/>
      <c r="C74" s="1"/>
      <c r="D74" s="117"/>
      <c r="E74" s="118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17"/>
      <c r="C75" s="1"/>
      <c r="D75" s="117"/>
      <c r="E75" s="118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17"/>
      <c r="C76" s="1"/>
      <c r="D76" s="117"/>
      <c r="E76" s="118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17"/>
      <c r="C77" s="1"/>
      <c r="D77" s="117"/>
      <c r="E77" s="118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17"/>
      <c r="C78" s="1"/>
      <c r="D78" s="117"/>
      <c r="E78" s="118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17"/>
      <c r="C79" s="1"/>
      <c r="D79" s="117"/>
      <c r="E79" s="118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17"/>
      <c r="C80" s="1"/>
      <c r="D80" s="117"/>
      <c r="E80" s="118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17"/>
      <c r="C81" s="1"/>
      <c r="D81" s="117"/>
      <c r="E81" s="118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17"/>
      <c r="C82" s="1"/>
      <c r="D82" s="117"/>
      <c r="E82" s="118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81"/>
      <c r="Z82" s="81"/>
      <c r="AA82" s="81"/>
      <c r="AB82" s="81"/>
      <c r="AC82" s="81"/>
      <c r="AD82" s="81"/>
    </row>
    <row r="83" spans="1:30" x14ac:dyDescent="0.25">
      <c r="A83" s="23"/>
      <c r="B83" s="117"/>
      <c r="C83" s="1"/>
      <c r="D83" s="117"/>
      <c r="E83" s="118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81"/>
      <c r="Z83" s="81"/>
      <c r="AA83" s="81"/>
      <c r="AB83" s="81"/>
      <c r="AC83" s="81"/>
      <c r="AD83" s="81"/>
    </row>
    <row r="84" spans="1:30" x14ac:dyDescent="0.25">
      <c r="A84" s="23"/>
      <c r="B84" s="117"/>
      <c r="C84" s="1"/>
      <c r="D84" s="117"/>
      <c r="E84" s="118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81"/>
      <c r="Z84" s="81"/>
      <c r="AA84" s="81"/>
      <c r="AB84" s="81"/>
      <c r="AC84" s="81"/>
      <c r="AD84" s="81"/>
    </row>
    <row r="85" spans="1:30" x14ac:dyDescent="0.25">
      <c r="A85" s="23"/>
      <c r="B85" s="117"/>
      <c r="C85" s="1"/>
      <c r="D85" s="117"/>
      <c r="E85" s="118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81"/>
      <c r="Z85" s="81"/>
      <c r="AA85" s="81"/>
      <c r="AB85" s="81"/>
      <c r="AC85" s="81"/>
      <c r="AD85" s="81"/>
    </row>
    <row r="86" spans="1:30" x14ac:dyDescent="0.25">
      <c r="A86" s="23"/>
      <c r="B86" s="117"/>
      <c r="C86" s="1"/>
      <c r="D86" s="117"/>
      <c r="E86" s="118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7"/>
      <c r="X86" s="1"/>
      <c r="Y86" s="81"/>
      <c r="Z86" s="81"/>
      <c r="AA86" s="81"/>
      <c r="AB86" s="81"/>
      <c r="AC86" s="81"/>
      <c r="AD86" s="81"/>
    </row>
    <row r="87" spans="1:30" x14ac:dyDescent="0.25">
      <c r="A87" s="23"/>
      <c r="B87" s="117"/>
      <c r="C87" s="1"/>
      <c r="D87" s="117"/>
      <c r="E87" s="118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7"/>
      <c r="X87" s="1"/>
      <c r="Y87" s="81"/>
      <c r="Z87" s="81"/>
      <c r="AA87" s="81"/>
      <c r="AB87" s="81"/>
      <c r="AC87" s="81"/>
      <c r="AD87" s="81"/>
    </row>
    <row r="88" spans="1:30" x14ac:dyDescent="0.25">
      <c r="A88" s="23"/>
      <c r="B88" s="117"/>
      <c r="C88" s="1"/>
      <c r="D88" s="117"/>
      <c r="E88" s="118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7"/>
      <c r="X88" s="1"/>
      <c r="Y88" s="81"/>
      <c r="Z88" s="81"/>
      <c r="AA88" s="81"/>
      <c r="AB88" s="81"/>
      <c r="AC88" s="81"/>
      <c r="AD88" s="81"/>
    </row>
    <row r="89" spans="1:30" x14ac:dyDescent="0.25">
      <c r="A89" s="23"/>
      <c r="B89" s="117"/>
      <c r="C89" s="1"/>
      <c r="D89" s="117"/>
      <c r="E89" s="118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7"/>
      <c r="X89" s="1"/>
      <c r="Y89" s="81"/>
      <c r="Z89" s="81"/>
      <c r="AA89" s="81"/>
      <c r="AB89" s="81"/>
      <c r="AC89" s="81"/>
      <c r="AD89" s="81"/>
    </row>
    <row r="90" spans="1:30" x14ac:dyDescent="0.25">
      <c r="A90" s="23"/>
      <c r="B90" s="117"/>
      <c r="C90" s="1"/>
      <c r="D90" s="117"/>
      <c r="E90" s="118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17"/>
      <c r="X90" s="1"/>
      <c r="Y90" s="81"/>
      <c r="Z90" s="81"/>
      <c r="AA90" s="81"/>
      <c r="AB90" s="81"/>
      <c r="AC90" s="81"/>
      <c r="AD90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2019-10-10T11:51:40Z</dcterms:modified>
</cp:coreProperties>
</file>