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X5" i="1" l="1"/>
  <c r="W5" i="1"/>
  <c r="V5" i="1"/>
  <c r="U5" i="1"/>
  <c r="S5" i="1"/>
  <c r="R5" i="1"/>
  <c r="Q5" i="1"/>
  <c r="P5" i="1"/>
  <c r="AE5" i="1"/>
  <c r="Z5" i="1"/>
  <c r="H5" i="1"/>
  <c r="G5" i="1"/>
  <c r="F5" i="1"/>
  <c r="E5" i="1"/>
  <c r="H9" i="1" l="1"/>
  <c r="G9" i="1"/>
  <c r="G12" i="1" s="1"/>
  <c r="F9" i="1"/>
  <c r="E9" i="1"/>
  <c r="E12" i="1" s="1"/>
  <c r="K9" i="1" l="1"/>
  <c r="L9" i="1"/>
  <c r="F12" i="1"/>
  <c r="K12" i="1" s="1"/>
  <c r="H12" i="1"/>
  <c r="L12" i="1" s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<sst xmlns="http://schemas.openxmlformats.org/spreadsheetml/2006/main" count="67" uniqueCount="47">
  <si>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</si>
  <si>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</si>
  <si>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</si>
  <si>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</si>
  <si>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</si>
  <si>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</si>
  <si>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</si>
  <si>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</si>
  <si>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</si>
  <si>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</si>
  <si>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</si>
  <si>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</si>
  <si>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</si>
  <si>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</si>
  <si>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</si>
  <si>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</si>
  <si>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</si>
  <si>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</si>
  <si>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</si>
  <si>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</si>
  <si>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</si>
  <si>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</si>
  <si>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</si>
  <si>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</si>
  <si>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</si>
  <si>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</si>
  <si>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</si>
  <si>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</si>
  <si>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</si>
  <si>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</si>
  <si>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</si>
  <si>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</si>
  <si>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</si>
  <si>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</si>
  <si>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</si>
  <si>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</si>
  <si>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10.</t>
  </si>
  <si>
    <t>Kaarina Herlevi</t>
  </si>
  <si>
    <t>ENSIMMÄISET</t>
  </si>
  <si>
    <t>Ottelu</t>
  </si>
  <si>
    <t>1.  ottelu</t>
  </si>
  <si>
    <t>2.  ottelu</t>
  </si>
  <si>
    <t>Kunnari</t>
  </si>
  <si>
    <t>12.06. 1966  LäPa - KeMu  14-9</t>
  </si>
  <si>
    <t>02.07. 1966  KeMu - PT  3-27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</si>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</sst>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8.85546875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1966</v>
      </c>
      <c r="C4" s="26" t="s">
        <v>36</v>
      </c>
      <c r="D4" s="60" t="s">
        <v>34</v>
      </c>
      <c r="E4" s="26">
        <v>6</v>
      </c>
      <c r="F4" s="26">
        <v>0</v>
      </c>
      <c r="G4" s="26">
        <v>2</v>
      </c>
      <c r="H4" s="26">
        <v>3</v>
      </c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0</v>
      </c>
      <c r="G5" s="18">
        <f>SUM(G4:G4)</f>
        <v>2</v>
      </c>
      <c r="H5" s="18">
        <f>SUM(H4:H4)</f>
        <v>3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>SUM(Z4:Z4)</f>
        <v>0</v>
      </c>
      <c r="AA5" s="18">
        <v>0</v>
      </c>
      <c r="AB5" s="18">
        <v>0</v>
      </c>
      <c r="AC5" s="18">
        <v>1</v>
      </c>
      <c r="AD5" s="18">
        <v>0</v>
      </c>
      <c r="AE5" s="18">
        <f>SUM(AE4:AE4)</f>
        <v>0</v>
      </c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8" t="s">
        <v>2</v>
      </c>
      <c r="C6" s="32"/>
      <c r="D6" s="33">
        <f>SUM(F5:H5)+((I5-F5-G5)/3)+(E5/3)+(Z5*25)+(AA5*25)+(AB5*10)+(AC5*25)+(AD5*20)+(AE5*15)-25</f>
        <v>6.3333333333333321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2" t="s">
        <v>32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40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39" t="s">
        <v>15</v>
      </c>
      <c r="C9" s="12"/>
      <c r="D9" s="40"/>
      <c r="E9" s="26">
        <f>PRODUCT(E5)</f>
        <v>6</v>
      </c>
      <c r="F9" s="26">
        <f>PRODUCT(F5)</f>
        <v>0</v>
      </c>
      <c r="G9" s="26">
        <f>PRODUCT(G5)</f>
        <v>2</v>
      </c>
      <c r="H9" s="26">
        <f>PRODUCT(H5)</f>
        <v>3</v>
      </c>
      <c r="I9" s="26"/>
      <c r="J9" s="1"/>
      <c r="K9" s="41">
        <f>PRODUCT((F9+G9)/E9)</f>
        <v>0.33333333333333331</v>
      </c>
      <c r="L9" s="41">
        <f>PRODUCT(H9/E9)</f>
        <v>0.5</v>
      </c>
      <c r="M9" s="41"/>
      <c r="N9" s="29"/>
      <c r="O9" s="24"/>
      <c r="P9" s="62" t="s">
        <v>39</v>
      </c>
      <c r="Q9" s="63"/>
      <c r="R9" s="64" t="s">
        <v>43</v>
      </c>
      <c r="S9" s="64"/>
      <c r="T9" s="64"/>
      <c r="U9" s="64"/>
      <c r="V9" s="64"/>
      <c r="W9" s="64"/>
      <c r="X9" s="64"/>
      <c r="Y9" s="65" t="s">
        <v>40</v>
      </c>
      <c r="Z9" s="65"/>
      <c r="AA9" s="65"/>
      <c r="AB9" s="65"/>
      <c r="AC9" s="65"/>
      <c r="AD9" s="65"/>
      <c r="AE9" s="74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6" t="s">
        <v>45</v>
      </c>
      <c r="Q10" s="67"/>
      <c r="R10" s="68" t="s">
        <v>44</v>
      </c>
      <c r="S10" s="68"/>
      <c r="T10" s="68"/>
      <c r="U10" s="68"/>
      <c r="V10" s="68"/>
      <c r="W10" s="68"/>
      <c r="X10" s="68"/>
      <c r="Y10" s="69" t="s">
        <v>41</v>
      </c>
      <c r="Z10" s="69"/>
      <c r="AA10" s="69"/>
      <c r="AB10" s="69"/>
      <c r="AC10" s="69"/>
      <c r="AD10" s="69"/>
      <c r="AE10" s="75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6" t="s">
        <v>46</v>
      </c>
      <c r="Q11" s="67"/>
      <c r="R11" s="68" t="s">
        <v>44</v>
      </c>
      <c r="S11" s="68"/>
      <c r="T11" s="68"/>
      <c r="U11" s="68"/>
      <c r="V11" s="68"/>
      <c r="W11" s="68"/>
      <c r="X11" s="68"/>
      <c r="Y11" s="69" t="s">
        <v>41</v>
      </c>
      <c r="Z11" s="69"/>
      <c r="AA11" s="69"/>
      <c r="AB11" s="69"/>
      <c r="AC11" s="69"/>
      <c r="AD11" s="69"/>
      <c r="AE11" s="75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50" t="s">
        <v>18</v>
      </c>
      <c r="C12" s="51"/>
      <c r="D12" s="52"/>
      <c r="E12" s="18">
        <f>SUM(E9:E11)</f>
        <v>6</v>
      </c>
      <c r="F12" s="18">
        <f>SUM(F9:F11)</f>
        <v>0</v>
      </c>
      <c r="G12" s="18">
        <f>SUM(G9:G11)</f>
        <v>2</v>
      </c>
      <c r="H12" s="18">
        <f>SUM(H9:H11)</f>
        <v>3</v>
      </c>
      <c r="I12" s="18"/>
      <c r="J12" s="1"/>
      <c r="K12" s="53">
        <f>PRODUCT((F12+G12)/E12)</f>
        <v>0.33333333333333331</v>
      </c>
      <c r="L12" s="53">
        <f>PRODUCT(H12/E12)</f>
        <v>0.5</v>
      </c>
      <c r="M12" s="53"/>
      <c r="N12" s="30"/>
      <c r="O12" s="24"/>
      <c r="P12" s="70" t="s">
        <v>42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6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2019-10-10T11:39:50Z</dcterms:modified>
</cp:coreProperties>
</file>