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9" i="1"/>
  <c r="O8" i="1"/>
  <c r="O7" i="1"/>
  <c r="O6" i="1"/>
  <c r="O11" i="1" s="1"/>
  <c r="M9" i="1"/>
  <c r="M8" i="1"/>
  <c r="M7" i="1"/>
  <c r="M6" i="1"/>
  <c r="M5" i="1"/>
  <c r="M4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D12" i="1"/>
  <c r="M11" i="1"/>
  <c r="M15" i="1" l="1"/>
  <c r="I18" i="1"/>
  <c r="M18" i="1" s="1"/>
  <c r="N11" i="1"/>
  <c r="N15" i="1" s="1"/>
  <c r="O15" i="1"/>
  <c r="O18" i="1" s="1"/>
  <c r="N18" i="1" s="1"/>
  <c r="K15" i="1"/>
  <c r="F18" i="1"/>
  <c r="K18" i="1" s="1"/>
  <c r="L15" i="1"/>
  <c r="H18" i="1"/>
  <c r="L18" i="1" s="1"/>
</calcChain>
</file>

<file path=xl/sharedStrings.xml><?xml version="1.0" encoding="utf-8"?>
<sst xmlns="http://schemas.openxmlformats.org/spreadsheetml/2006/main" count="110" uniqueCount="72">
  <si>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</si>
  <si>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</si>
  <si>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</si>
  <si>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</si>
  <si>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</si>
  <si>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</si>
  <si>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</si>
  <si>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</si>
  <si>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</si>
  <si>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</si>
  <si>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</si>
  <si>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</si>
  <si>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</si>
  <si>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</si>
  <si>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</si>
  <si>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</si>
  <si>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</si>
  <si>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</si>
  <si>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</si>
  <si>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</si>
  <si>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</si>
  <si>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</si>
  <si>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</si>
  <si>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</si>
  <si>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</si>
  <si>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</si>
  <si>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</si>
  <si>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</si>
  <si>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</si>
  <si>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</si>
  <si>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</si>
  <si>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</si>
  <si>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</si>
  <si>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</si>
  <si>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Tahko = Hyvinkään Tahko  (1915)</t>
  </si>
  <si>
    <t>Miia Heliranta</t>
  </si>
  <si>
    <t>8.</t>
  </si>
  <si>
    <t>Tahko</t>
  </si>
  <si>
    <t>----</t>
  </si>
  <si>
    <t>4.</t>
  </si>
  <si>
    <t>9.</t>
  </si>
  <si>
    <t>10.</t>
  </si>
  <si>
    <t>17.5.1973</t>
  </si>
  <si>
    <t>ENSIMMÄISET</t>
  </si>
  <si>
    <t>Ottelu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</si>
  <si>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</si>
  <si>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</si>
  <si>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</si>
  <si>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</si>
  <si>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</si>
  <si>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</si>
  <si>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</si>
  <si>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</si>
  <si>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</si>
  <si>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</si>
  <si>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</si>
  <si>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</si>
  <si>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</si>
  <si>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</si>
  <si>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</si>
  <si>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</si>
  <si>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06.07. 1989  Kemi</t>
  </si>
  <si>
    <t>11-6</t>
  </si>
  <si>
    <t>Terho Heliranta</t>
  </si>
  <si>
    <t>1000</t>
  </si>
  <si>
    <t>s</t>
  </si>
  <si>
    <t>3/6</t>
  </si>
  <si>
    <t>2/3</t>
  </si>
  <si>
    <t>0/1</t>
  </si>
  <si>
    <t>1/1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</si>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</sst>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6" borderId="12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8.42578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19.570312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1988</v>
      </c>
      <c r="C4" s="26" t="s">
        <v>36</v>
      </c>
      <c r="D4" s="28" t="s">
        <v>37</v>
      </c>
      <c r="E4" s="57">
        <v>17</v>
      </c>
      <c r="F4" s="26">
        <v>4</v>
      </c>
      <c r="G4" s="26">
        <v>12</v>
      </c>
      <c r="H4" s="26">
        <v>23</v>
      </c>
      <c r="I4" s="26">
        <v>70</v>
      </c>
      <c r="J4" s="26">
        <v>20</v>
      </c>
      <c r="K4" s="26">
        <v>17</v>
      </c>
      <c r="L4" s="26">
        <v>17</v>
      </c>
      <c r="M4" s="26">
        <f>PRODUCT(F4+G4)</f>
        <v>16</v>
      </c>
      <c r="N4" s="58" t="s">
        <v>38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1989</v>
      </c>
      <c r="C5" s="26" t="s">
        <v>39</v>
      </c>
      <c r="D5" s="28" t="s">
        <v>37</v>
      </c>
      <c r="E5" s="57">
        <v>18</v>
      </c>
      <c r="F5" s="26">
        <v>1</v>
      </c>
      <c r="G5" s="26">
        <v>18</v>
      </c>
      <c r="H5" s="26">
        <v>12</v>
      </c>
      <c r="I5" s="26">
        <v>71</v>
      </c>
      <c r="J5" s="26">
        <v>20</v>
      </c>
      <c r="K5" s="26">
        <v>15</v>
      </c>
      <c r="L5" s="26">
        <v>17</v>
      </c>
      <c r="M5" s="26">
        <f>PRODUCT(F5+G5)</f>
        <v>19</v>
      </c>
      <c r="N5" s="58" t="s">
        <v>38</v>
      </c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1990</v>
      </c>
      <c r="C6" s="26" t="s">
        <v>36</v>
      </c>
      <c r="D6" s="28" t="s">
        <v>37</v>
      </c>
      <c r="E6" s="57">
        <v>11</v>
      </c>
      <c r="F6" s="26">
        <v>2</v>
      </c>
      <c r="G6" s="26">
        <v>11</v>
      </c>
      <c r="H6" s="26">
        <v>17</v>
      </c>
      <c r="I6" s="26">
        <v>55</v>
      </c>
      <c r="J6" s="26">
        <v>13</v>
      </c>
      <c r="K6" s="26">
        <v>15</v>
      </c>
      <c r="L6" s="26">
        <v>14</v>
      </c>
      <c r="M6" s="26">
        <f>SUM(F6+G6)</f>
        <v>13</v>
      </c>
      <c r="N6" s="59">
        <v>0.58499999999999996</v>
      </c>
      <c r="O6" s="36">
        <f>PRODUCT(I6/N6)</f>
        <v>94.017094017094024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1991</v>
      </c>
      <c r="C7" s="26" t="s">
        <v>40</v>
      </c>
      <c r="D7" s="28" t="s">
        <v>37</v>
      </c>
      <c r="E7" s="57">
        <v>19</v>
      </c>
      <c r="F7" s="26">
        <v>1</v>
      </c>
      <c r="G7" s="26">
        <v>5</v>
      </c>
      <c r="H7" s="26">
        <v>14</v>
      </c>
      <c r="I7" s="26">
        <v>46</v>
      </c>
      <c r="J7" s="26">
        <v>17</v>
      </c>
      <c r="K7" s="26">
        <v>16</v>
      </c>
      <c r="L7" s="26">
        <v>7</v>
      </c>
      <c r="M7" s="26">
        <f>SUM(F7+G7)</f>
        <v>6</v>
      </c>
      <c r="N7" s="59">
        <v>0.44700000000000001</v>
      </c>
      <c r="O7" s="36">
        <f>PRODUCT(I7/N7)</f>
        <v>102.90827740492171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1992</v>
      </c>
      <c r="C8" s="26" t="s">
        <v>40</v>
      </c>
      <c r="D8" s="28" t="s">
        <v>37</v>
      </c>
      <c r="E8" s="57">
        <v>22</v>
      </c>
      <c r="F8" s="26">
        <v>3</v>
      </c>
      <c r="G8" s="26">
        <v>12</v>
      </c>
      <c r="H8" s="26">
        <v>23</v>
      </c>
      <c r="I8" s="26">
        <v>83</v>
      </c>
      <c r="J8" s="26">
        <v>19</v>
      </c>
      <c r="K8" s="26">
        <v>25</v>
      </c>
      <c r="L8" s="26">
        <v>24</v>
      </c>
      <c r="M8" s="26">
        <f>SUM(F8+G8)</f>
        <v>15</v>
      </c>
      <c r="N8" s="59">
        <v>0.50600000000000001</v>
      </c>
      <c r="O8" s="36">
        <f>PRODUCT(I8/N8)</f>
        <v>164.03162055335969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1993</v>
      </c>
      <c r="C9" s="26" t="s">
        <v>41</v>
      </c>
      <c r="D9" s="28" t="s">
        <v>37</v>
      </c>
      <c r="E9" s="57">
        <v>22</v>
      </c>
      <c r="F9" s="26">
        <v>3</v>
      </c>
      <c r="G9" s="26">
        <v>14</v>
      </c>
      <c r="H9" s="26">
        <v>13</v>
      </c>
      <c r="I9" s="26">
        <v>83</v>
      </c>
      <c r="J9" s="26">
        <v>27</v>
      </c>
      <c r="K9" s="26">
        <v>20</v>
      </c>
      <c r="L9" s="26">
        <v>19</v>
      </c>
      <c r="M9" s="26">
        <f>SUM(F9+G9)</f>
        <v>17</v>
      </c>
      <c r="N9" s="59">
        <v>0.52700000000000002</v>
      </c>
      <c r="O9" s="36">
        <f>PRODUCT(I9/N9)</f>
        <v>157.49525616698293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1994</v>
      </c>
      <c r="C10" s="26" t="s">
        <v>40</v>
      </c>
      <c r="D10" s="28" t="s">
        <v>37</v>
      </c>
      <c r="E10" s="57">
        <v>23</v>
      </c>
      <c r="F10" s="26">
        <v>1</v>
      </c>
      <c r="G10" s="26">
        <v>6</v>
      </c>
      <c r="H10" s="26">
        <v>13</v>
      </c>
      <c r="I10" s="26">
        <v>73</v>
      </c>
      <c r="J10" s="26">
        <v>34</v>
      </c>
      <c r="K10" s="26">
        <v>22</v>
      </c>
      <c r="L10" s="26">
        <v>10</v>
      </c>
      <c r="M10" s="26">
        <v>7</v>
      </c>
      <c r="N10" s="59">
        <v>0.53700000000000003</v>
      </c>
      <c r="O10" s="36">
        <f>PRODUCT(I10/N10)</f>
        <v>135.94040968342642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132</v>
      </c>
      <c r="F11" s="18">
        <f t="shared" si="0"/>
        <v>15</v>
      </c>
      <c r="G11" s="18">
        <f t="shared" si="0"/>
        <v>78</v>
      </c>
      <c r="H11" s="18">
        <f t="shared" si="0"/>
        <v>115</v>
      </c>
      <c r="I11" s="18">
        <f t="shared" si="0"/>
        <v>481</v>
      </c>
      <c r="J11" s="18">
        <f t="shared" si="0"/>
        <v>150</v>
      </c>
      <c r="K11" s="18">
        <f t="shared" si="0"/>
        <v>130</v>
      </c>
      <c r="L11" s="18">
        <f t="shared" si="0"/>
        <v>108</v>
      </c>
      <c r="M11" s="18">
        <f t="shared" si="0"/>
        <v>93</v>
      </c>
      <c r="N11" s="30">
        <f>PRODUCT(340/O11)</f>
        <v>0.51956573157414043</v>
      </c>
      <c r="O11" s="31">
        <f t="shared" ref="O11:AE11" si="1">SUM(O4:O10)</f>
        <v>654.3926578257848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8" t="s">
        <v>2</v>
      </c>
      <c r="C12" s="32"/>
      <c r="D12" s="33">
        <f>SUM(F11:H11)+((I11-F11-G11)/3)+(E11/3)+(Z11*25)+(AA11*25)+(AB11*10)+(AC11*25)+(AD11*20)+(AE11*15)</f>
        <v>381.33333333333337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32</v>
      </c>
      <c r="O14" s="24"/>
      <c r="P14" s="39" t="s">
        <v>43</v>
      </c>
      <c r="Q14" s="12"/>
      <c r="R14" s="12"/>
      <c r="S14" s="12"/>
      <c r="T14" s="60"/>
      <c r="U14" s="60"/>
      <c r="V14" s="60"/>
      <c r="W14" s="60"/>
      <c r="X14" s="60"/>
      <c r="Y14" s="12"/>
      <c r="Z14" s="12"/>
      <c r="AA14" s="12"/>
      <c r="AB14" s="12"/>
      <c r="AC14" s="12"/>
      <c r="AD14" s="12"/>
      <c r="AE14" s="4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0"/>
      <c r="E15" s="26">
        <f>PRODUCT(E11)</f>
        <v>132</v>
      </c>
      <c r="F15" s="26">
        <f>PRODUCT(F11)</f>
        <v>15</v>
      </c>
      <c r="G15" s="26">
        <f>PRODUCT(G11)</f>
        <v>78</v>
      </c>
      <c r="H15" s="26">
        <f>PRODUCT(H11)</f>
        <v>115</v>
      </c>
      <c r="I15" s="26">
        <f>PRODUCT(I11)</f>
        <v>481</v>
      </c>
      <c r="J15" s="1"/>
      <c r="K15" s="41">
        <f>PRODUCT((F15+G15)/E15)</f>
        <v>0.70454545454545459</v>
      </c>
      <c r="L15" s="41">
        <f>PRODUCT(H15/E15)</f>
        <v>0.87121212121212122</v>
      </c>
      <c r="M15" s="41">
        <f>PRODUCT(I15/E15)</f>
        <v>3.643939393939394</v>
      </c>
      <c r="N15" s="29">
        <f>PRODUCT(N11)</f>
        <v>0.51956573157414043</v>
      </c>
      <c r="O15" s="24">
        <f>PRODUCT(O11)</f>
        <v>654.3926578257848</v>
      </c>
      <c r="P15" s="62" t="s">
        <v>44</v>
      </c>
      <c r="Q15" s="63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11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2" t="s">
        <v>18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65" t="s">
        <v>70</v>
      </c>
      <c r="Q16" s="66"/>
      <c r="R16" s="6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113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5" t="s">
        <v>19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65" t="s">
        <v>71</v>
      </c>
      <c r="Q17" s="66"/>
      <c r="R17" s="6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113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0" t="s">
        <v>20</v>
      </c>
      <c r="C18" s="51"/>
      <c r="D18" s="52"/>
      <c r="E18" s="18">
        <f>SUM(E15:E17)</f>
        <v>132</v>
      </c>
      <c r="F18" s="18">
        <f>SUM(F15:F17)</f>
        <v>15</v>
      </c>
      <c r="G18" s="18">
        <f>SUM(G15:G17)</f>
        <v>78</v>
      </c>
      <c r="H18" s="18">
        <f>SUM(H15:H17)</f>
        <v>115</v>
      </c>
      <c r="I18" s="18">
        <f>SUM(I15:I17)</f>
        <v>481</v>
      </c>
      <c r="J18" s="1"/>
      <c r="K18" s="53">
        <f>PRODUCT((F18+G18)/E18)</f>
        <v>0.70454545454545459</v>
      </c>
      <c r="L18" s="53">
        <f>PRODUCT(H18/E18)</f>
        <v>0.87121212121212122</v>
      </c>
      <c r="M18" s="53">
        <f>PRODUCT(I18/E18)</f>
        <v>3.643939393939394</v>
      </c>
      <c r="N18" s="30">
        <f>PRODUCT(340/O18)</f>
        <v>0.51956573157414043</v>
      </c>
      <c r="O18" s="24">
        <f>SUM(O15:O17)</f>
        <v>654.3926578257848</v>
      </c>
      <c r="P18" s="68" t="s">
        <v>45</v>
      </c>
      <c r="Q18" s="69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114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 t="s">
        <v>33</v>
      </c>
      <c r="C20" s="1"/>
      <c r="D20" s="56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9.7109375" style="87" customWidth="1"/>
    <col min="3" max="3" width="21.5703125" style="88" customWidth="1"/>
    <col min="4" max="4" width="10.5703125" style="89" customWidth="1"/>
    <col min="5" max="5" width="8" style="89" customWidth="1"/>
    <col min="6" max="6" width="0.7109375" style="36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88" customWidth="1"/>
    <col min="22" max="22" width="10.85546875" style="88" customWidth="1"/>
    <col min="23" max="23" width="19.7109375" style="89" customWidth="1"/>
    <col min="24" max="24" width="9.7109375" style="88" customWidth="1"/>
    <col min="25" max="30" width="9.140625" style="90"/>
  </cols>
  <sheetData>
    <row r="1" spans="1:32" ht="18.75" x14ac:dyDescent="0.3">
      <c r="A1" s="8"/>
      <c r="B1" s="71" t="s">
        <v>46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2" x14ac:dyDescent="0.25">
      <c r="A2" s="8"/>
      <c r="B2" s="91" t="s">
        <v>35</v>
      </c>
      <c r="C2" s="92" t="s">
        <v>42</v>
      </c>
      <c r="D2" s="93"/>
      <c r="E2" s="9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61"/>
      <c r="Y2" s="75"/>
      <c r="Z2" s="75"/>
      <c r="AA2" s="75"/>
      <c r="AB2" s="75"/>
      <c r="AC2" s="75"/>
      <c r="AD2" s="75"/>
    </row>
    <row r="3" spans="1:32" x14ac:dyDescent="0.25">
      <c r="A3" s="8"/>
      <c r="B3" s="77" t="s">
        <v>47</v>
      </c>
      <c r="C3" s="22" t="s">
        <v>48</v>
      </c>
      <c r="D3" s="78" t="s">
        <v>49</v>
      </c>
      <c r="E3" s="79" t="s">
        <v>1</v>
      </c>
      <c r="F3" s="24"/>
      <c r="G3" s="80" t="s">
        <v>50</v>
      </c>
      <c r="H3" s="81" t="s">
        <v>51</v>
      </c>
      <c r="I3" s="81" t="s">
        <v>30</v>
      </c>
      <c r="J3" s="17" t="s">
        <v>52</v>
      </c>
      <c r="K3" s="82" t="s">
        <v>53</v>
      </c>
      <c r="L3" s="82" t="s">
        <v>54</v>
      </c>
      <c r="M3" s="80" t="s">
        <v>55</v>
      </c>
      <c r="N3" s="80" t="s">
        <v>29</v>
      </c>
      <c r="O3" s="81" t="s">
        <v>56</v>
      </c>
      <c r="P3" s="80" t="s">
        <v>51</v>
      </c>
      <c r="Q3" s="80" t="s">
        <v>3</v>
      </c>
      <c r="R3" s="80">
        <v>1</v>
      </c>
      <c r="S3" s="80">
        <v>2</v>
      </c>
      <c r="T3" s="80">
        <v>3</v>
      </c>
      <c r="U3" s="80" t="s">
        <v>57</v>
      </c>
      <c r="V3" s="17" t="s">
        <v>21</v>
      </c>
      <c r="W3" s="16" t="s">
        <v>58</v>
      </c>
      <c r="X3" s="16" t="s">
        <v>59</v>
      </c>
      <c r="Y3" s="75"/>
      <c r="Z3" s="75"/>
      <c r="AA3" s="75"/>
      <c r="AB3" s="75"/>
      <c r="AC3" s="75"/>
      <c r="AD3" s="75"/>
    </row>
    <row r="4" spans="1:32" x14ac:dyDescent="0.25">
      <c r="A4" s="8"/>
      <c r="B4" s="102" t="s">
        <v>61</v>
      </c>
      <c r="C4" s="103" t="s">
        <v>62</v>
      </c>
      <c r="D4" s="104" t="s">
        <v>60</v>
      </c>
      <c r="E4" s="105" t="s">
        <v>37</v>
      </c>
      <c r="F4" s="94"/>
      <c r="G4" s="106"/>
      <c r="H4" s="107"/>
      <c r="I4" s="106">
        <v>1</v>
      </c>
      <c r="J4" s="108" t="s">
        <v>65</v>
      </c>
      <c r="K4" s="108">
        <v>8</v>
      </c>
      <c r="L4" s="108"/>
      <c r="M4" s="108">
        <v>1</v>
      </c>
      <c r="N4" s="106"/>
      <c r="O4" s="107"/>
      <c r="P4" s="106">
        <v>1</v>
      </c>
      <c r="Q4" s="109" t="s">
        <v>66</v>
      </c>
      <c r="R4" s="109" t="s">
        <v>67</v>
      </c>
      <c r="S4" s="109" t="s">
        <v>68</v>
      </c>
      <c r="T4" s="109" t="s">
        <v>69</v>
      </c>
      <c r="U4" s="109" t="s">
        <v>68</v>
      </c>
      <c r="V4" s="110">
        <v>0.5</v>
      </c>
      <c r="W4" s="111" t="s">
        <v>63</v>
      </c>
      <c r="X4" s="106" t="s">
        <v>64</v>
      </c>
      <c r="Y4" s="75"/>
      <c r="Z4" s="75"/>
      <c r="AA4" s="75"/>
      <c r="AB4" s="75"/>
      <c r="AC4" s="75"/>
      <c r="AD4" s="75"/>
    </row>
    <row r="5" spans="1:32" s="84" customFormat="1" ht="15" customHeight="1" x14ac:dyDescent="0.25">
      <c r="A5" s="23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101"/>
      <c r="Y5" s="24"/>
      <c r="Z5" s="24"/>
      <c r="AA5" s="24"/>
      <c r="AB5" s="24"/>
      <c r="AC5" s="24"/>
      <c r="AD5" s="24"/>
      <c r="AE5" s="24"/>
      <c r="AF5" s="24"/>
    </row>
    <row r="6" spans="1:32" x14ac:dyDescent="0.25">
      <c r="A6" s="23"/>
      <c r="B6" s="85"/>
      <c r="C6" s="1"/>
      <c r="D6" s="85"/>
      <c r="E6" s="86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5"/>
      <c r="X6" s="1"/>
      <c r="Y6" s="75"/>
      <c r="Z6" s="75"/>
      <c r="AA6" s="75"/>
      <c r="AB6" s="75"/>
      <c r="AC6" s="75"/>
      <c r="AD6" s="75"/>
    </row>
    <row r="7" spans="1:32" x14ac:dyDescent="0.25">
      <c r="A7" s="23"/>
      <c r="B7" s="85"/>
      <c r="C7" s="1"/>
      <c r="D7" s="85"/>
      <c r="E7" s="86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5"/>
      <c r="X7" s="1"/>
      <c r="Y7" s="75"/>
      <c r="Z7" s="75"/>
      <c r="AA7" s="75"/>
      <c r="AB7" s="75"/>
      <c r="AC7" s="75"/>
      <c r="AD7" s="75"/>
    </row>
    <row r="8" spans="1:32" x14ac:dyDescent="0.25">
      <c r="A8" s="23"/>
      <c r="B8" s="85"/>
      <c r="C8" s="1"/>
      <c r="D8" s="85"/>
      <c r="E8" s="86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5"/>
      <c r="X8" s="1"/>
      <c r="Y8" s="75"/>
      <c r="Z8" s="75"/>
      <c r="AA8" s="75"/>
      <c r="AB8" s="75"/>
      <c r="AC8" s="75"/>
      <c r="AD8" s="75"/>
    </row>
    <row r="9" spans="1:32" x14ac:dyDescent="0.25">
      <c r="A9" s="23"/>
      <c r="B9" s="85"/>
      <c r="C9" s="1"/>
      <c r="D9" s="85"/>
      <c r="E9" s="86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75"/>
      <c r="Z9" s="75"/>
      <c r="AA9" s="75"/>
      <c r="AB9" s="75"/>
      <c r="AC9" s="75"/>
      <c r="AD9" s="75"/>
    </row>
    <row r="10" spans="1:32" x14ac:dyDescent="0.25">
      <c r="A10" s="23"/>
      <c r="B10" s="85"/>
      <c r="C10" s="1"/>
      <c r="D10" s="85"/>
      <c r="E10" s="86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75"/>
      <c r="Z10" s="75"/>
      <c r="AA10" s="75"/>
      <c r="AB10" s="75"/>
      <c r="AC10" s="75"/>
      <c r="AD10" s="75"/>
    </row>
    <row r="11" spans="1:32" x14ac:dyDescent="0.25">
      <c r="A11" s="23"/>
      <c r="B11" s="85"/>
      <c r="C11" s="1"/>
      <c r="D11" s="85"/>
      <c r="E11" s="86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75"/>
      <c r="Z11" s="75"/>
      <c r="AA11" s="75"/>
      <c r="AB11" s="75"/>
      <c r="AC11" s="75"/>
      <c r="AD11" s="75"/>
    </row>
    <row r="12" spans="1:32" x14ac:dyDescent="0.25">
      <c r="A12" s="23"/>
      <c r="B12" s="85"/>
      <c r="C12" s="1"/>
      <c r="D12" s="85"/>
      <c r="E12" s="86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75"/>
      <c r="Z12" s="75"/>
      <c r="AA12" s="75"/>
      <c r="AB12" s="75"/>
      <c r="AC12" s="75"/>
      <c r="AD12" s="75"/>
    </row>
    <row r="13" spans="1:32" x14ac:dyDescent="0.25">
      <c r="A13" s="23"/>
      <c r="B13" s="85"/>
      <c r="C13" s="1"/>
      <c r="D13" s="85"/>
      <c r="E13" s="86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75"/>
      <c r="Z13" s="75"/>
      <c r="AA13" s="75"/>
      <c r="AB13" s="75"/>
      <c r="AC13" s="75"/>
      <c r="AD13" s="75"/>
    </row>
    <row r="14" spans="1:32" x14ac:dyDescent="0.25">
      <c r="A14" s="23"/>
      <c r="B14" s="85"/>
      <c r="C14" s="1"/>
      <c r="D14" s="85"/>
      <c r="E14" s="86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75"/>
      <c r="Z14" s="75"/>
      <c r="AA14" s="75"/>
      <c r="AB14" s="75"/>
      <c r="AC14" s="75"/>
      <c r="AD14" s="75"/>
    </row>
    <row r="15" spans="1:32" x14ac:dyDescent="0.25">
      <c r="A15" s="23"/>
      <c r="B15" s="85"/>
      <c r="C15" s="1"/>
      <c r="D15" s="85"/>
      <c r="E15" s="86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75"/>
      <c r="Z15" s="75"/>
      <c r="AA15" s="75"/>
      <c r="AB15" s="75"/>
      <c r="AC15" s="75"/>
      <c r="AD15" s="75"/>
    </row>
    <row r="16" spans="1:32" x14ac:dyDescent="0.25">
      <c r="A16" s="23"/>
      <c r="B16" s="85"/>
      <c r="C16" s="1"/>
      <c r="D16" s="85"/>
      <c r="E16" s="86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75"/>
      <c r="Z16" s="75"/>
      <c r="AA16" s="75"/>
      <c r="AB16" s="75"/>
      <c r="AC16" s="75"/>
      <c r="AD16" s="75"/>
    </row>
    <row r="17" spans="1:30" x14ac:dyDescent="0.25">
      <c r="A17" s="23"/>
      <c r="B17" s="85"/>
      <c r="C17" s="1"/>
      <c r="D17" s="85"/>
      <c r="E17" s="8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75"/>
      <c r="Z17" s="75"/>
      <c r="AA17" s="75"/>
      <c r="AB17" s="75"/>
      <c r="AC17" s="75"/>
      <c r="AD17" s="75"/>
    </row>
    <row r="18" spans="1:30" x14ac:dyDescent="0.25">
      <c r="A18" s="23"/>
      <c r="B18" s="85"/>
      <c r="C18" s="1"/>
      <c r="D18" s="85"/>
      <c r="E18" s="8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75"/>
      <c r="Z18" s="75"/>
      <c r="AA18" s="75"/>
      <c r="AB18" s="75"/>
      <c r="AC18" s="75"/>
      <c r="AD18" s="75"/>
    </row>
    <row r="19" spans="1:30" x14ac:dyDescent="0.25">
      <c r="A19" s="23"/>
      <c r="B19" s="85"/>
      <c r="C19" s="1"/>
      <c r="D19" s="85"/>
      <c r="E19" s="86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75"/>
      <c r="Z19" s="75"/>
      <c r="AA19" s="75"/>
      <c r="AB19" s="75"/>
      <c r="AC19" s="75"/>
      <c r="AD19" s="75"/>
    </row>
    <row r="20" spans="1:30" x14ac:dyDescent="0.25">
      <c r="A20" s="23"/>
      <c r="B20" s="85"/>
      <c r="C20" s="1"/>
      <c r="D20" s="85"/>
      <c r="E20" s="8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75"/>
      <c r="Z20" s="75"/>
      <c r="AA20" s="75"/>
      <c r="AB20" s="75"/>
      <c r="AC20" s="75"/>
      <c r="AD20" s="75"/>
    </row>
    <row r="21" spans="1:30" x14ac:dyDescent="0.25">
      <c r="A21" s="23"/>
      <c r="B21" s="85"/>
      <c r="C21" s="1"/>
      <c r="D21" s="85"/>
      <c r="E21" s="86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75"/>
      <c r="Z21" s="75"/>
      <c r="AA21" s="75"/>
      <c r="AB21" s="75"/>
      <c r="AC21" s="75"/>
      <c r="AD21" s="75"/>
    </row>
    <row r="22" spans="1:30" x14ac:dyDescent="0.25">
      <c r="A22" s="23"/>
      <c r="B22" s="85"/>
      <c r="C22" s="1"/>
      <c r="D22" s="85"/>
      <c r="E22" s="86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75"/>
      <c r="Z22" s="75"/>
      <c r="AA22" s="75"/>
      <c r="AB22" s="75"/>
      <c r="AC22" s="75"/>
      <c r="AD22" s="75"/>
    </row>
    <row r="23" spans="1:30" x14ac:dyDescent="0.25">
      <c r="A23" s="23"/>
      <c r="B23" s="85"/>
      <c r="C23" s="1"/>
      <c r="D23" s="85"/>
      <c r="E23" s="8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75"/>
      <c r="Z23" s="75"/>
      <c r="AA23" s="75"/>
      <c r="AB23" s="75"/>
      <c r="AC23" s="75"/>
      <c r="AD23" s="75"/>
    </row>
    <row r="24" spans="1:30" x14ac:dyDescent="0.25">
      <c r="A24" s="23"/>
      <c r="B24" s="85"/>
      <c r="C24" s="1"/>
      <c r="D24" s="85"/>
      <c r="E24" s="8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75"/>
      <c r="Z24" s="75"/>
      <c r="AA24" s="75"/>
      <c r="AB24" s="75"/>
      <c r="AC24" s="75"/>
      <c r="AD24" s="75"/>
    </row>
    <row r="25" spans="1:30" x14ac:dyDescent="0.25">
      <c r="A25" s="23"/>
      <c r="B25" s="85"/>
      <c r="C25" s="1"/>
      <c r="D25" s="85"/>
      <c r="E25" s="8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75"/>
      <c r="Z25" s="75"/>
      <c r="AA25" s="75"/>
      <c r="AB25" s="75"/>
      <c r="AC25" s="75"/>
      <c r="AD25" s="75"/>
    </row>
    <row r="26" spans="1:30" x14ac:dyDescent="0.25">
      <c r="A26" s="23"/>
      <c r="B26" s="85"/>
      <c r="C26" s="1"/>
      <c r="D26" s="85"/>
      <c r="E26" s="8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75"/>
      <c r="Z26" s="75"/>
      <c r="AA26" s="75"/>
      <c r="AB26" s="75"/>
      <c r="AC26" s="75"/>
      <c r="AD26" s="75"/>
    </row>
    <row r="27" spans="1:30" x14ac:dyDescent="0.25">
      <c r="A27" s="23"/>
      <c r="B27" s="85"/>
      <c r="C27" s="1"/>
      <c r="D27" s="85"/>
      <c r="E27" s="8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75"/>
      <c r="Z27" s="75"/>
      <c r="AA27" s="75"/>
      <c r="AB27" s="75"/>
      <c r="AC27" s="75"/>
      <c r="AD27" s="75"/>
    </row>
    <row r="28" spans="1:30" x14ac:dyDescent="0.25">
      <c r="A28" s="23"/>
      <c r="B28" s="85"/>
      <c r="C28" s="1"/>
      <c r="D28" s="85"/>
      <c r="E28" s="8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75"/>
      <c r="Z28" s="75"/>
      <c r="AA28" s="75"/>
      <c r="AB28" s="75"/>
      <c r="AC28" s="75"/>
      <c r="AD28" s="75"/>
    </row>
    <row r="29" spans="1:30" x14ac:dyDescent="0.25">
      <c r="A29" s="23"/>
      <c r="B29" s="85"/>
      <c r="C29" s="1"/>
      <c r="D29" s="85"/>
      <c r="E29" s="8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75"/>
      <c r="Z29" s="75"/>
      <c r="AA29" s="75"/>
      <c r="AB29" s="75"/>
      <c r="AC29" s="75"/>
      <c r="AD29" s="75"/>
    </row>
    <row r="30" spans="1:30" x14ac:dyDescent="0.25">
      <c r="A30" s="23"/>
      <c r="B30" s="85"/>
      <c r="C30" s="1"/>
      <c r="D30" s="85"/>
      <c r="E30" s="8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75"/>
      <c r="Z30" s="75"/>
      <c r="AA30" s="75"/>
      <c r="AB30" s="75"/>
      <c r="AC30" s="75"/>
      <c r="AD30" s="75"/>
    </row>
    <row r="31" spans="1:30" x14ac:dyDescent="0.25">
      <c r="A31" s="23"/>
      <c r="B31" s="85"/>
      <c r="C31" s="1"/>
      <c r="D31" s="85"/>
      <c r="E31" s="8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75"/>
      <c r="Z31" s="75"/>
      <c r="AA31" s="75"/>
      <c r="AB31" s="75"/>
      <c r="AC31" s="75"/>
      <c r="AD31" s="75"/>
    </row>
    <row r="32" spans="1:30" x14ac:dyDescent="0.25">
      <c r="A32" s="23"/>
      <c r="B32" s="85"/>
      <c r="C32" s="1"/>
      <c r="D32" s="85"/>
      <c r="E32" s="8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75"/>
      <c r="Z32" s="75"/>
      <c r="AA32" s="75"/>
      <c r="AB32" s="75"/>
      <c r="AC32" s="75"/>
      <c r="AD32" s="75"/>
    </row>
    <row r="33" spans="1:30" x14ac:dyDescent="0.25">
      <c r="A33" s="23"/>
      <c r="B33" s="85"/>
      <c r="C33" s="1"/>
      <c r="D33" s="85"/>
      <c r="E33" s="8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75"/>
      <c r="Z33" s="75"/>
      <c r="AA33" s="75"/>
      <c r="AB33" s="75"/>
      <c r="AC33" s="75"/>
      <c r="AD33" s="75"/>
    </row>
    <row r="34" spans="1:30" x14ac:dyDescent="0.25">
      <c r="A34" s="23"/>
      <c r="B34" s="85"/>
      <c r="C34" s="1"/>
      <c r="D34" s="85"/>
      <c r="E34" s="8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75"/>
      <c r="Z34" s="75"/>
      <c r="AA34" s="75"/>
      <c r="AB34" s="75"/>
      <c r="AC34" s="75"/>
      <c r="AD34" s="75"/>
    </row>
    <row r="35" spans="1:30" x14ac:dyDescent="0.25">
      <c r="A35" s="23"/>
      <c r="B35" s="85"/>
      <c r="C35" s="1"/>
      <c r="D35" s="85"/>
      <c r="E35" s="8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75"/>
      <c r="Z35" s="75"/>
      <c r="AA35" s="75"/>
      <c r="AB35" s="75"/>
      <c r="AC35" s="75"/>
      <c r="AD35" s="75"/>
    </row>
    <row r="36" spans="1:30" x14ac:dyDescent="0.25">
      <c r="A36" s="23"/>
      <c r="B36" s="85"/>
      <c r="C36" s="1"/>
      <c r="D36" s="85"/>
      <c r="E36" s="8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75"/>
      <c r="Z36" s="75"/>
      <c r="AA36" s="75"/>
      <c r="AB36" s="75"/>
      <c r="AC36" s="75"/>
      <c r="AD36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2019-09-26T17:48:29Z</dcterms:modified>
</cp:coreProperties>
</file>