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1" l="1"/>
  <c r="O13" i="1"/>
  <c r="O8" i="1"/>
  <c r="O7" i="1"/>
  <c r="O6" i="1"/>
  <c r="O5" i="1"/>
  <c r="O4" i="1"/>
  <c r="O16" i="1" s="1"/>
  <c r="N16" i="1" s="1"/>
  <c r="N20" i="1" l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M16" i="1"/>
  <c r="L16" i="1"/>
  <c r="K16" i="1"/>
  <c r="J16" i="1"/>
  <c r="I16" i="1"/>
  <c r="H16" i="1"/>
  <c r="H20" i="1" s="1"/>
  <c r="H23" i="1" s="1"/>
  <c r="G16" i="1"/>
  <c r="G20" i="1" s="1"/>
  <c r="G23" i="1" s="1"/>
  <c r="F16" i="1"/>
  <c r="E16" i="1"/>
  <c r="E20" i="1" s="1"/>
  <c r="F20" i="1"/>
  <c r="F23" i="1" s="1"/>
  <c r="N23" i="1" l="1"/>
  <c r="D17" i="1"/>
  <c r="I20" i="1"/>
  <c r="L20" i="1"/>
  <c r="K20" i="1"/>
  <c r="E23" i="1"/>
  <c r="M20" i="1" l="1"/>
  <c r="I23" i="1"/>
  <c r="K23" i="1"/>
  <c r="L23" i="1"/>
  <c r="M23" i="1"/>
</calcChain>
</file>

<file path=xl/sharedStrings.xml><?xml version="1.0" encoding="utf-8"?>
<sst xmlns="http://schemas.openxmlformats.org/spreadsheetml/2006/main" count="159" uniqueCount="94">
  <si>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</si>
  <si>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</si>
  <si>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</si>
  <si>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</si>
  <si>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</si>
  <si>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</si>
  <si>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</si>
  <si>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</si>
  <si>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</si>
  <si>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</si>
  <si>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</si>
  <si>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</si>
  <si>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</si>
  <si>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</si>
  <si>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</si>
  <si>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</si>
  <si>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</si>
  <si>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</si>
  <si>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</si>
  <si>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</si>
  <si>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</si>
  <si>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</si>
  <si>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</si>
  <si>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</si>
  <si>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</si>
  <si>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</si>
  <si>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</si>
  <si>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</si>
  <si>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</si>
  <si>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</si>
  <si>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Seurat</t>
  </si>
  <si>
    <t>Tuija Heinonen</t>
  </si>
  <si>
    <t>UPV</t>
  </si>
  <si>
    <t>IT</t>
  </si>
  <si>
    <t>5.</t>
  </si>
  <si>
    <t>7.</t>
  </si>
  <si>
    <t>6.</t>
  </si>
  <si>
    <t>10.</t>
  </si>
  <si>
    <t>3.9.1964</t>
  </si>
  <si>
    <t>IT = Ikaalisten Tarmo  (1908)</t>
  </si>
  <si>
    <t>UPV = Ulvilan Pesä-Veikot  (1957)</t>
  </si>
  <si>
    <t>----</t>
  </si>
  <si>
    <t>MESTARUUSSARJA</t>
  </si>
  <si>
    <t>URA SM-SARJASSA</t>
  </si>
  <si>
    <t>ENSIMMÄISET</t>
  </si>
  <si>
    <t>Ottelu</t>
  </si>
  <si>
    <t>1.  ottelu</t>
  </si>
  <si>
    <t>Kunnari</t>
  </si>
  <si>
    <t>10.05. 1981  Virkiä - UPV  7-6</t>
  </si>
  <si>
    <t xml:space="preserve">  16 v   8 kk   7 pv</t>
  </si>
  <si>
    <t>17.05. 1981  UPV - Roihu  8-21</t>
  </si>
  <si>
    <t>2.  ottelu</t>
  </si>
  <si>
    <t xml:space="preserve">  16 v   8 kk 14 pv</t>
  </si>
  <si>
    <t>119.  ottelu</t>
  </si>
  <si>
    <t>28.07. 1990  ViU - UPV  24-7</t>
  </si>
  <si>
    <t xml:space="preserve">  25 v 11 kk   0 pv</t>
  </si>
  <si>
    <t>ykkössarja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</si>
  <si>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</si>
  <si>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</si>
  <si>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</si>
  <si>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</si>
  <si>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</si>
  <si>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</si>
  <si>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</si>
  <si>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</si>
  <si>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</si>
  <si>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</si>
  <si>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</si>
  <si>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</si>
  <si>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</si>
  <si>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</si>
  <si>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1982  Varkaus</t>
  </si>
  <si>
    <t xml:space="preserve">  7-23</t>
  </si>
  <si>
    <t>Itä</t>
  </si>
  <si>
    <t>2k</t>
  </si>
  <si>
    <t>Reijo Koponen</t>
  </si>
  <si>
    <t xml:space="preserve"> LIITTO - LEHDISTÖ - KORTTI</t>
  </si>
  <si>
    <t>NAISET</t>
  </si>
  <si>
    <t>Tulos</t>
  </si>
  <si>
    <t xml:space="preserve">  KL-%</t>
  </si>
  <si>
    <t>Lehdistö</t>
  </si>
  <si>
    <t xml:space="preserve">Inka-Leena Lylymäki </t>
  </si>
  <si>
    <t>Ikä ensimmäisessä ottelussa</t>
  </si>
  <si>
    <t>17-8</t>
  </si>
  <si>
    <t>2v</t>
  </si>
  <si>
    <t>18 v 10 kk 0 pv</t>
  </si>
  <si>
    <t>03.07. 1983  Pihtipudas</t>
  </si>
  <si>
    <t>3/6</t>
  </si>
  <si>
    <t>2/2</t>
  </si>
  <si>
    <t>1/1</t>
  </si>
  <si>
    <t>0/1</t>
  </si>
  <si>
    <t>0/2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</si>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</sst>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7" fillId="8" borderId="1" xfId="0" applyFont="1" applyFill="1" applyBorder="1" applyAlignment="1">
      <alignment vertical="top"/>
    </xf>
    <xf numFmtId="0" fontId="1" fillId="5" borderId="3" xfId="0" applyFont="1" applyFill="1" applyBorder="1" applyAlignment="1">
      <alignment horizontal="left"/>
    </xf>
    <xf numFmtId="0" fontId="5" fillId="3" borderId="11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8" xfId="0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5" borderId="2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9.5703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5.7109375" style="59" customWidth="1"/>
    <col min="29" max="31" width="5.7109375" style="25" customWidth="1"/>
    <col min="32" max="32" width="18.42578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31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42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1981</v>
      </c>
      <c r="C4" s="26" t="s">
        <v>34</v>
      </c>
      <c r="D4" s="27" t="s">
        <v>32</v>
      </c>
      <c r="E4" s="26">
        <v>15</v>
      </c>
      <c r="F4" s="26">
        <v>0</v>
      </c>
      <c r="G4" s="26">
        <v>12</v>
      </c>
      <c r="H4" s="26">
        <v>20</v>
      </c>
      <c r="I4" s="26">
        <v>39</v>
      </c>
      <c r="J4" s="26">
        <v>17</v>
      </c>
      <c r="K4" s="26">
        <v>10</v>
      </c>
      <c r="L4" s="26">
        <v>6</v>
      </c>
      <c r="M4" s="26">
        <v>12</v>
      </c>
      <c r="N4" s="81">
        <v>0.51282051282051277</v>
      </c>
      <c r="O4" s="24">
        <f>PRODUCT(I4/N4)</f>
        <v>76.050000000000011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1982</v>
      </c>
      <c r="C5" s="26" t="s">
        <v>35</v>
      </c>
      <c r="D5" s="27" t="s">
        <v>32</v>
      </c>
      <c r="E5" s="26">
        <v>18</v>
      </c>
      <c r="F5" s="26">
        <v>0</v>
      </c>
      <c r="G5" s="26">
        <v>2</v>
      </c>
      <c r="H5" s="26">
        <v>25</v>
      </c>
      <c r="I5" s="26">
        <v>58</v>
      </c>
      <c r="J5" s="26">
        <v>30</v>
      </c>
      <c r="K5" s="26">
        <v>12</v>
      </c>
      <c r="L5" s="26">
        <v>16</v>
      </c>
      <c r="M5" s="26">
        <v>2</v>
      </c>
      <c r="N5" s="81">
        <v>0.625</v>
      </c>
      <c r="O5" s="24">
        <f t="shared" ref="O5:O15" si="0">PRODUCT(I5/N5)</f>
        <v>92.8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1983</v>
      </c>
      <c r="C6" s="26" t="s">
        <v>35</v>
      </c>
      <c r="D6" s="27" t="s">
        <v>32</v>
      </c>
      <c r="E6" s="26">
        <v>18</v>
      </c>
      <c r="F6" s="26">
        <v>0</v>
      </c>
      <c r="G6" s="26">
        <v>7</v>
      </c>
      <c r="H6" s="26">
        <v>24</v>
      </c>
      <c r="I6" s="26">
        <v>65</v>
      </c>
      <c r="J6" s="26">
        <v>32</v>
      </c>
      <c r="K6" s="26">
        <v>21</v>
      </c>
      <c r="L6" s="26">
        <v>8</v>
      </c>
      <c r="M6" s="26">
        <v>7</v>
      </c>
      <c r="N6" s="81">
        <v>0.65384615384615385</v>
      </c>
      <c r="O6" s="24">
        <f t="shared" si="0"/>
        <v>99.411764705882348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>
        <v>1</v>
      </c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1984</v>
      </c>
      <c r="C7" s="26" t="s">
        <v>36</v>
      </c>
      <c r="D7" s="27" t="s">
        <v>32</v>
      </c>
      <c r="E7" s="26">
        <v>18</v>
      </c>
      <c r="F7" s="26">
        <v>0</v>
      </c>
      <c r="G7" s="26">
        <v>8</v>
      </c>
      <c r="H7" s="26">
        <v>25</v>
      </c>
      <c r="I7" s="26">
        <v>76</v>
      </c>
      <c r="J7" s="26">
        <v>21</v>
      </c>
      <c r="K7" s="26">
        <v>30</v>
      </c>
      <c r="L7" s="26">
        <v>17</v>
      </c>
      <c r="M7" s="26">
        <v>8</v>
      </c>
      <c r="N7" s="81">
        <v>0.60317460317460314</v>
      </c>
      <c r="O7" s="24">
        <f t="shared" si="0"/>
        <v>126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1985</v>
      </c>
      <c r="C8" s="26" t="s">
        <v>37</v>
      </c>
      <c r="D8" s="27" t="s">
        <v>32</v>
      </c>
      <c r="E8" s="26">
        <v>17</v>
      </c>
      <c r="F8" s="26">
        <v>0</v>
      </c>
      <c r="G8" s="26">
        <v>4</v>
      </c>
      <c r="H8" s="26">
        <v>20</v>
      </c>
      <c r="I8" s="26">
        <v>66</v>
      </c>
      <c r="J8" s="26">
        <v>23</v>
      </c>
      <c r="K8" s="26">
        <v>30</v>
      </c>
      <c r="L8" s="26">
        <v>8</v>
      </c>
      <c r="M8" s="26">
        <v>4</v>
      </c>
      <c r="N8" s="81">
        <v>0.67010309278350511</v>
      </c>
      <c r="O8" s="24">
        <f t="shared" si="0"/>
        <v>98.492307692307705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5">
        <v>1986</v>
      </c>
      <c r="C9" s="75"/>
      <c r="D9" s="76" t="s">
        <v>32</v>
      </c>
      <c r="E9" s="75"/>
      <c r="F9" s="77" t="s">
        <v>56</v>
      </c>
      <c r="G9" s="78"/>
      <c r="H9" s="79"/>
      <c r="I9" s="75"/>
      <c r="J9" s="75"/>
      <c r="K9" s="75"/>
      <c r="L9" s="75"/>
      <c r="M9" s="75"/>
      <c r="N9" s="80"/>
      <c r="O9" s="24">
        <v>0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75">
        <v>1987</v>
      </c>
      <c r="C10" s="75"/>
      <c r="D10" s="76" t="s">
        <v>32</v>
      </c>
      <c r="E10" s="75"/>
      <c r="F10" s="77" t="s">
        <v>56</v>
      </c>
      <c r="G10" s="78"/>
      <c r="H10" s="79"/>
      <c r="I10" s="75"/>
      <c r="J10" s="75"/>
      <c r="K10" s="75"/>
      <c r="L10" s="75"/>
      <c r="M10" s="75"/>
      <c r="N10" s="80"/>
      <c r="O10" s="24">
        <v>0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75">
        <v>1988</v>
      </c>
      <c r="C11" s="75"/>
      <c r="D11" s="76" t="s">
        <v>32</v>
      </c>
      <c r="E11" s="75"/>
      <c r="F11" s="77" t="s">
        <v>56</v>
      </c>
      <c r="G11" s="78"/>
      <c r="H11" s="79"/>
      <c r="I11" s="75"/>
      <c r="J11" s="75"/>
      <c r="K11" s="75"/>
      <c r="L11" s="75"/>
      <c r="M11" s="75"/>
      <c r="N11" s="80"/>
      <c r="O11" s="24">
        <v>0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1989</v>
      </c>
      <c r="C12" s="26" t="s">
        <v>36</v>
      </c>
      <c r="D12" s="27" t="s">
        <v>32</v>
      </c>
      <c r="E12" s="26">
        <v>17</v>
      </c>
      <c r="F12" s="26">
        <v>0</v>
      </c>
      <c r="G12" s="26">
        <v>0</v>
      </c>
      <c r="H12" s="26">
        <v>16</v>
      </c>
      <c r="I12" s="26">
        <v>37</v>
      </c>
      <c r="J12" s="26">
        <v>36</v>
      </c>
      <c r="K12" s="26">
        <v>1</v>
      </c>
      <c r="L12" s="26">
        <v>0</v>
      </c>
      <c r="M12" s="26">
        <v>0</v>
      </c>
      <c r="N12" s="60" t="s">
        <v>41</v>
      </c>
      <c r="O12" s="24">
        <v>0</v>
      </c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1990</v>
      </c>
      <c r="C13" s="26" t="s">
        <v>34</v>
      </c>
      <c r="D13" s="27" t="s">
        <v>32</v>
      </c>
      <c r="E13" s="26">
        <v>20</v>
      </c>
      <c r="F13" s="26">
        <v>1</v>
      </c>
      <c r="G13" s="26">
        <v>8</v>
      </c>
      <c r="H13" s="26">
        <v>33</v>
      </c>
      <c r="I13" s="26">
        <v>112</v>
      </c>
      <c r="J13" s="26">
        <v>54</v>
      </c>
      <c r="K13" s="26">
        <v>30</v>
      </c>
      <c r="L13" s="26">
        <v>19</v>
      </c>
      <c r="M13" s="26">
        <v>9</v>
      </c>
      <c r="N13" s="28">
        <v>0.68300000000000005</v>
      </c>
      <c r="O13" s="24">
        <f t="shared" si="0"/>
        <v>163.98243045387994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1991</v>
      </c>
      <c r="C14" s="26"/>
      <c r="D14" s="27"/>
      <c r="E14" s="26"/>
      <c r="F14" s="26"/>
      <c r="G14" s="26"/>
      <c r="H14" s="26"/>
      <c r="I14" s="26"/>
      <c r="J14" s="26"/>
      <c r="K14" s="26"/>
      <c r="L14" s="26"/>
      <c r="M14" s="26"/>
      <c r="N14" s="28"/>
      <c r="O14" s="24">
        <v>0</v>
      </c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1992</v>
      </c>
      <c r="C15" s="26" t="s">
        <v>34</v>
      </c>
      <c r="D15" s="27" t="s">
        <v>33</v>
      </c>
      <c r="E15" s="26">
        <v>20</v>
      </c>
      <c r="F15" s="26">
        <v>1</v>
      </c>
      <c r="G15" s="26">
        <v>2</v>
      </c>
      <c r="H15" s="26">
        <v>19</v>
      </c>
      <c r="I15" s="26">
        <v>47</v>
      </c>
      <c r="J15" s="26">
        <v>34</v>
      </c>
      <c r="K15" s="26">
        <v>5</v>
      </c>
      <c r="L15" s="26">
        <v>5</v>
      </c>
      <c r="M15" s="26">
        <v>3</v>
      </c>
      <c r="N15" s="28">
        <v>0.59499999999999997</v>
      </c>
      <c r="O15" s="24">
        <f t="shared" si="0"/>
        <v>78.991596638655466</v>
      </c>
      <c r="P15" s="26"/>
      <c r="Q15" s="26"/>
      <c r="R15" s="26"/>
      <c r="S15" s="26"/>
      <c r="T15" s="26"/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1">SUM(E4:E15)</f>
        <v>143</v>
      </c>
      <c r="F16" s="18">
        <f t="shared" si="1"/>
        <v>2</v>
      </c>
      <c r="G16" s="18">
        <f t="shared" si="1"/>
        <v>43</v>
      </c>
      <c r="H16" s="18">
        <f t="shared" si="1"/>
        <v>182</v>
      </c>
      <c r="I16" s="18">
        <f t="shared" si="1"/>
        <v>500</v>
      </c>
      <c r="J16" s="18">
        <f t="shared" si="1"/>
        <v>247</v>
      </c>
      <c r="K16" s="18">
        <f t="shared" si="1"/>
        <v>139</v>
      </c>
      <c r="L16" s="18">
        <f t="shared" si="1"/>
        <v>79</v>
      </c>
      <c r="M16" s="18">
        <f t="shared" si="1"/>
        <v>45</v>
      </c>
      <c r="N16" s="30">
        <f>PRODUCT(392/O16)</f>
        <v>0.53280553002032183</v>
      </c>
      <c r="O16" s="31">
        <f>SUM(O4:O15)</f>
        <v>735.72809949072541</v>
      </c>
      <c r="P16" s="18">
        <f t="shared" ref="P16:AE16" si="2">SUM(P4:P15)</f>
        <v>0</v>
      </c>
      <c r="Q16" s="18">
        <f t="shared" si="2"/>
        <v>0</v>
      </c>
      <c r="R16" s="18">
        <f t="shared" si="2"/>
        <v>0</v>
      </c>
      <c r="S16" s="18">
        <f t="shared" si="2"/>
        <v>0</v>
      </c>
      <c r="T16" s="18">
        <f t="shared" si="2"/>
        <v>0</v>
      </c>
      <c r="U16" s="18">
        <f t="shared" si="2"/>
        <v>0</v>
      </c>
      <c r="V16" s="18">
        <f t="shared" si="2"/>
        <v>0</v>
      </c>
      <c r="W16" s="18">
        <f t="shared" si="2"/>
        <v>0</v>
      </c>
      <c r="X16" s="18">
        <f t="shared" si="2"/>
        <v>0</v>
      </c>
      <c r="Y16" s="18">
        <f t="shared" si="2"/>
        <v>0</v>
      </c>
      <c r="Z16" s="18">
        <f t="shared" si="2"/>
        <v>0</v>
      </c>
      <c r="AA16" s="18">
        <f t="shared" si="2"/>
        <v>1</v>
      </c>
      <c r="AB16" s="18">
        <f t="shared" si="2"/>
        <v>0</v>
      </c>
      <c r="AC16" s="18">
        <f t="shared" si="2"/>
        <v>0</v>
      </c>
      <c r="AD16" s="18">
        <f t="shared" si="2"/>
        <v>0</v>
      </c>
      <c r="AE16" s="18">
        <f t="shared" si="2"/>
        <v>0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7" t="s">
        <v>2</v>
      </c>
      <c r="C17" s="32"/>
      <c r="D17" s="33">
        <f>SUM(F16:H16)+((I16-F16-G16)/3)+(E16/3)+(Z16*25)+(AA16*25)+(AB16*10)+(AC16*25)+(AD16*20)+(AE16*15)</f>
        <v>451.33333333333331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35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22" t="s">
        <v>43</v>
      </c>
      <c r="C19" s="38"/>
      <c r="D19" s="38"/>
      <c r="E19" s="18" t="s">
        <v>4</v>
      </c>
      <c r="F19" s="18" t="s">
        <v>12</v>
      </c>
      <c r="G19" s="15" t="s">
        <v>13</v>
      </c>
      <c r="H19" s="18" t="s">
        <v>14</v>
      </c>
      <c r="I19" s="18" t="s">
        <v>3</v>
      </c>
      <c r="J19" s="1"/>
      <c r="K19" s="18" t="s">
        <v>23</v>
      </c>
      <c r="L19" s="18" t="s">
        <v>24</v>
      </c>
      <c r="M19" s="18" t="s">
        <v>25</v>
      </c>
      <c r="N19" s="18" t="s">
        <v>19</v>
      </c>
      <c r="O19" s="1"/>
      <c r="P19" s="39" t="s">
        <v>44</v>
      </c>
      <c r="Q19" s="12"/>
      <c r="R19" s="12"/>
      <c r="S19" s="12"/>
      <c r="T19" s="61"/>
      <c r="U19" s="61"/>
      <c r="V19" s="61"/>
      <c r="W19" s="61"/>
      <c r="X19" s="61"/>
      <c r="Y19" s="12"/>
      <c r="Z19" s="12"/>
      <c r="AA19" s="12"/>
      <c r="AB19" s="11"/>
      <c r="AC19" s="12"/>
      <c r="AD19" s="12"/>
      <c r="AE19" s="40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9" t="s">
        <v>15</v>
      </c>
      <c r="C20" s="12"/>
      <c r="D20" s="40"/>
      <c r="E20" s="26">
        <f>PRODUCT(E16)</f>
        <v>143</v>
      </c>
      <c r="F20" s="26">
        <f>PRODUCT(F16)</f>
        <v>2</v>
      </c>
      <c r="G20" s="26">
        <f>PRODUCT(G16)</f>
        <v>43</v>
      </c>
      <c r="H20" s="26">
        <f>PRODUCT(H16)</f>
        <v>182</v>
      </c>
      <c r="I20" s="26">
        <f>PRODUCT(I16)</f>
        <v>500</v>
      </c>
      <c r="J20" s="1"/>
      <c r="K20" s="41">
        <f>PRODUCT((F20+G20)/E20)</f>
        <v>0.31468531468531469</v>
      </c>
      <c r="L20" s="41">
        <f>PRODUCT(H20/E20)</f>
        <v>1.2727272727272727</v>
      </c>
      <c r="M20" s="41">
        <f>PRODUCT(I20/E20)</f>
        <v>3.4965034965034967</v>
      </c>
      <c r="N20" s="28">
        <f>PRODUCT(N16)</f>
        <v>0.53280553002032183</v>
      </c>
      <c r="O20" s="1"/>
      <c r="P20" s="63" t="s">
        <v>45</v>
      </c>
      <c r="Q20" s="64"/>
      <c r="R20" s="65" t="s">
        <v>48</v>
      </c>
      <c r="S20" s="65"/>
      <c r="T20" s="65"/>
      <c r="U20" s="65"/>
      <c r="V20" s="65"/>
      <c r="W20" s="65"/>
      <c r="X20" s="65"/>
      <c r="Y20" s="66" t="s">
        <v>46</v>
      </c>
      <c r="Z20" s="66"/>
      <c r="AA20" s="152" t="s">
        <v>49</v>
      </c>
      <c r="AB20" s="66"/>
      <c r="AC20" s="66"/>
      <c r="AD20" s="66"/>
      <c r="AE20" s="155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2" t="s">
        <v>16</v>
      </c>
      <c r="C21" s="43"/>
      <c r="D21" s="44"/>
      <c r="E21" s="26"/>
      <c r="F21" s="26"/>
      <c r="G21" s="26"/>
      <c r="H21" s="26"/>
      <c r="I21" s="26"/>
      <c r="J21" s="1"/>
      <c r="K21" s="41"/>
      <c r="L21" s="41"/>
      <c r="M21" s="41"/>
      <c r="N21" s="28"/>
      <c r="O21" s="1"/>
      <c r="P21" s="67" t="s">
        <v>92</v>
      </c>
      <c r="Q21" s="68"/>
      <c r="R21" s="69" t="s">
        <v>50</v>
      </c>
      <c r="S21" s="69"/>
      <c r="T21" s="69"/>
      <c r="U21" s="69"/>
      <c r="V21" s="69"/>
      <c r="W21" s="69"/>
      <c r="X21" s="69"/>
      <c r="Y21" s="70" t="s">
        <v>51</v>
      </c>
      <c r="Z21" s="70"/>
      <c r="AA21" s="153" t="s">
        <v>52</v>
      </c>
      <c r="AB21" s="70"/>
      <c r="AC21" s="70"/>
      <c r="AD21" s="70"/>
      <c r="AE21" s="156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45" t="s">
        <v>17</v>
      </c>
      <c r="C22" s="46"/>
      <c r="D22" s="47"/>
      <c r="E22" s="29"/>
      <c r="F22" s="29"/>
      <c r="G22" s="29"/>
      <c r="H22" s="29"/>
      <c r="I22" s="29"/>
      <c r="J22" s="1"/>
      <c r="K22" s="48"/>
      <c r="L22" s="48"/>
      <c r="M22" s="48"/>
      <c r="N22" s="49"/>
      <c r="O22" s="1"/>
      <c r="P22" s="67" t="s">
        <v>93</v>
      </c>
      <c r="Q22" s="68"/>
      <c r="R22" s="69" t="s">
        <v>48</v>
      </c>
      <c r="S22" s="69"/>
      <c r="T22" s="69"/>
      <c r="U22" s="69"/>
      <c r="V22" s="69"/>
      <c r="W22" s="69"/>
      <c r="X22" s="69"/>
      <c r="Y22" s="70" t="s">
        <v>46</v>
      </c>
      <c r="Z22" s="70"/>
      <c r="AA22" s="153" t="s">
        <v>49</v>
      </c>
      <c r="AB22" s="70"/>
      <c r="AC22" s="70"/>
      <c r="AD22" s="70"/>
      <c r="AE22" s="156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50" t="s">
        <v>18</v>
      </c>
      <c r="C23" s="51"/>
      <c r="D23" s="52"/>
      <c r="E23" s="18">
        <f>SUM(E20:E22)</f>
        <v>143</v>
      </c>
      <c r="F23" s="18">
        <f>SUM(F20:F22)</f>
        <v>2</v>
      </c>
      <c r="G23" s="18">
        <f>SUM(G20:G22)</f>
        <v>43</v>
      </c>
      <c r="H23" s="18">
        <f>SUM(H20:H22)</f>
        <v>182</v>
      </c>
      <c r="I23" s="18">
        <f>SUM(I20:I22)</f>
        <v>500</v>
      </c>
      <c r="J23" s="1"/>
      <c r="K23" s="53">
        <f>PRODUCT((F23+G23)/E23)</f>
        <v>0.31468531468531469</v>
      </c>
      <c r="L23" s="53">
        <f>PRODUCT(H23/E23)</f>
        <v>1.2727272727272727</v>
      </c>
      <c r="M23" s="53">
        <f>PRODUCT(I23/E23)</f>
        <v>3.4965034965034967</v>
      </c>
      <c r="N23" s="30">
        <f>PRODUCT(N16)</f>
        <v>0.53280553002032183</v>
      </c>
      <c r="O23" s="1"/>
      <c r="P23" s="71" t="s">
        <v>47</v>
      </c>
      <c r="Q23" s="72"/>
      <c r="R23" s="73" t="s">
        <v>54</v>
      </c>
      <c r="S23" s="73"/>
      <c r="T23" s="73"/>
      <c r="U23" s="73"/>
      <c r="V23" s="73"/>
      <c r="W23" s="73"/>
      <c r="X23" s="73"/>
      <c r="Y23" s="74" t="s">
        <v>53</v>
      </c>
      <c r="Z23" s="74"/>
      <c r="AA23" s="154" t="s">
        <v>55</v>
      </c>
      <c r="AB23" s="74"/>
      <c r="AC23" s="74"/>
      <c r="AD23" s="74"/>
      <c r="AE23" s="157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 t="s">
        <v>30</v>
      </c>
      <c r="C25" s="1"/>
      <c r="D25" s="1" t="s">
        <v>40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 t="s">
        <v>39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5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5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5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6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5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54"/>
      <c r="W32" s="1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54"/>
      <c r="W33" s="1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54"/>
      <c r="W34" s="1"/>
      <c r="X34" s="24"/>
      <c r="Y34" s="24"/>
      <c r="Z34" s="24"/>
      <c r="AA34" s="24"/>
      <c r="AB34" s="24"/>
      <c r="AC34" s="24"/>
      <c r="AD34" s="24"/>
      <c r="AE34" s="24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37"/>
      <c r="R35" s="1"/>
      <c r="S35" s="1"/>
      <c r="T35" s="24"/>
      <c r="U35" s="24"/>
      <c r="V35" s="54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5"/>
      <c r="N36" s="34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54"/>
      <c r="W38" s="1"/>
      <c r="X38" s="1"/>
      <c r="Y38" s="1"/>
      <c r="Z38" s="1"/>
      <c r="AA38" s="1"/>
      <c r="AB38" s="24"/>
      <c r="AC38" s="1"/>
      <c r="AD38" s="1"/>
      <c r="AE38" s="1"/>
      <c r="AF38" s="8"/>
      <c r="AG38" s="56"/>
      <c r="AH38" s="56"/>
      <c r="AI38" s="56"/>
      <c r="AJ38" s="56"/>
      <c r="AK38" s="56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54"/>
      <c r="W39" s="1"/>
      <c r="X39" s="24"/>
      <c r="Y39" s="24"/>
      <c r="Z39" s="24"/>
      <c r="AA39" s="24"/>
      <c r="AB39" s="24"/>
      <c r="AC39" s="24"/>
      <c r="AD39" s="24"/>
      <c r="AE39" s="24"/>
      <c r="AF39" s="8"/>
      <c r="AG39" s="56"/>
      <c r="AH39" s="56"/>
      <c r="AI39" s="56"/>
      <c r="AJ39" s="56"/>
      <c r="AK39" s="56"/>
    </row>
    <row r="40" spans="1:37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54"/>
      <c r="W40" s="1"/>
      <c r="X40" s="24"/>
      <c r="Y40" s="24"/>
      <c r="Z40" s="24"/>
      <c r="AA40" s="24"/>
      <c r="AB40" s="24"/>
      <c r="AC40" s="24"/>
      <c r="AD40" s="24"/>
      <c r="AE40" s="24"/>
      <c r="AF40" s="8"/>
    </row>
    <row r="41" spans="1:37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54"/>
      <c r="W41" s="1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37"/>
      <c r="R42" s="1"/>
      <c r="S42" s="1"/>
      <c r="T42" s="24"/>
      <c r="U42" s="24"/>
      <c r="V42" s="54"/>
      <c r="W42" s="1"/>
      <c r="X42" s="1"/>
      <c r="Y42" s="1"/>
      <c r="Z42" s="1"/>
      <c r="AA42" s="1"/>
      <c r="AB42" s="24"/>
      <c r="AC42" s="1"/>
      <c r="AD42" s="1"/>
      <c r="AE42" s="1"/>
      <c r="AF42" s="8"/>
    </row>
    <row r="43" spans="1:37" ht="15" customHeight="1" x14ac:dyDescent="0.25">
      <c r="A43" s="57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5"/>
      <c r="N43" s="34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8"/>
    </row>
    <row r="44" spans="1:37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54"/>
      <c r="W44" s="1"/>
      <c r="X44" s="24"/>
      <c r="Y44" s="24"/>
      <c r="Z44" s="24"/>
      <c r="AA44" s="24"/>
      <c r="AB44" s="24"/>
      <c r="AC44" s="24"/>
      <c r="AD44" s="24"/>
      <c r="AE44" s="24"/>
      <c r="AF44" s="8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4"/>
      <c r="W45" s="1"/>
      <c r="X45" s="1"/>
      <c r="Y45" s="1"/>
      <c r="Z45" s="1"/>
      <c r="AA45" s="1"/>
      <c r="AB45" s="24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4"/>
      <c r="W46" s="1"/>
      <c r="X46" s="1"/>
      <c r="Y46" s="1"/>
      <c r="Z46" s="1"/>
      <c r="AA46" s="1"/>
      <c r="AB46" s="24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4"/>
      <c r="W47" s="1"/>
      <c r="X47" s="1"/>
      <c r="Y47" s="1"/>
      <c r="Z47" s="1"/>
      <c r="AA47" s="1"/>
      <c r="AB47" s="24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4"/>
      <c r="W48" s="1"/>
      <c r="X48" s="1"/>
      <c r="Y48" s="1"/>
      <c r="Z48" s="1"/>
      <c r="AA48" s="1"/>
      <c r="AB48" s="24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4"/>
      <c r="W49" s="1"/>
      <c r="X49" s="1"/>
      <c r="Y49" s="1"/>
      <c r="Z49" s="1"/>
      <c r="AA49" s="1"/>
      <c r="AB49" s="24"/>
      <c r="AC49" s="1"/>
      <c r="AD49" s="1"/>
      <c r="AE4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9.710937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36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99" customWidth="1"/>
    <col min="22" max="22" width="10.85546875" style="99" customWidth="1"/>
    <col min="23" max="23" width="24.5703125" style="100" customWidth="1"/>
    <col min="24" max="24" width="9.7109375" style="99" customWidth="1"/>
    <col min="25" max="30" width="9.140625" style="101"/>
  </cols>
  <sheetData>
    <row r="1" spans="1:32" ht="18.75" x14ac:dyDescent="0.3">
      <c r="A1" s="8"/>
      <c r="B1" s="82" t="s">
        <v>57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79"/>
      <c r="Y1" s="85"/>
      <c r="Z1" s="85"/>
      <c r="AA1" s="85"/>
      <c r="AB1" s="85"/>
      <c r="AC1" s="85"/>
      <c r="AD1" s="85"/>
    </row>
    <row r="2" spans="1:32" x14ac:dyDescent="0.25">
      <c r="A2" s="8"/>
      <c r="B2" s="104" t="s">
        <v>31</v>
      </c>
      <c r="C2" s="105" t="s">
        <v>38</v>
      </c>
      <c r="D2" s="106"/>
      <c r="E2" s="105"/>
      <c r="F2" s="105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62"/>
      <c r="Y2" s="85"/>
      <c r="Z2" s="85"/>
      <c r="AA2" s="85"/>
      <c r="AB2" s="85"/>
      <c r="AC2" s="85"/>
      <c r="AD2" s="85"/>
    </row>
    <row r="3" spans="1:32" x14ac:dyDescent="0.25">
      <c r="A3" s="8"/>
      <c r="B3" s="87" t="s">
        <v>58</v>
      </c>
      <c r="C3" s="22" t="s">
        <v>59</v>
      </c>
      <c r="D3" s="88" t="s">
        <v>60</v>
      </c>
      <c r="E3" s="89" t="s">
        <v>1</v>
      </c>
      <c r="F3" s="24"/>
      <c r="G3" s="90" t="s">
        <v>61</v>
      </c>
      <c r="H3" s="91" t="s">
        <v>62</v>
      </c>
      <c r="I3" s="91" t="s">
        <v>28</v>
      </c>
      <c r="J3" s="17" t="s">
        <v>63</v>
      </c>
      <c r="K3" s="92" t="s">
        <v>64</v>
      </c>
      <c r="L3" s="92" t="s">
        <v>65</v>
      </c>
      <c r="M3" s="90" t="s">
        <v>66</v>
      </c>
      <c r="N3" s="90" t="s">
        <v>27</v>
      </c>
      <c r="O3" s="91" t="s">
        <v>67</v>
      </c>
      <c r="P3" s="90" t="s">
        <v>62</v>
      </c>
      <c r="Q3" s="90" t="s">
        <v>3</v>
      </c>
      <c r="R3" s="90">
        <v>1</v>
      </c>
      <c r="S3" s="90">
        <v>2</v>
      </c>
      <c r="T3" s="90">
        <v>3</v>
      </c>
      <c r="U3" s="90" t="s">
        <v>68</v>
      </c>
      <c r="V3" s="17" t="s">
        <v>19</v>
      </c>
      <c r="W3" s="16" t="s">
        <v>69</v>
      </c>
      <c r="X3" s="16" t="s">
        <v>70</v>
      </c>
      <c r="Y3" s="85"/>
      <c r="Z3" s="85"/>
      <c r="AA3" s="85"/>
      <c r="AB3" s="85"/>
      <c r="AC3" s="85"/>
      <c r="AD3" s="85"/>
    </row>
    <row r="4" spans="1:32" x14ac:dyDescent="0.25">
      <c r="A4" s="8"/>
      <c r="B4" s="143" t="s">
        <v>71</v>
      </c>
      <c r="C4" s="144" t="s">
        <v>72</v>
      </c>
      <c r="D4" s="102" t="s">
        <v>73</v>
      </c>
      <c r="E4" s="145" t="s">
        <v>32</v>
      </c>
      <c r="F4" s="146"/>
      <c r="G4" s="103"/>
      <c r="H4" s="147"/>
      <c r="I4" s="103">
        <v>1</v>
      </c>
      <c r="J4" s="148" t="s">
        <v>74</v>
      </c>
      <c r="K4" s="148">
        <v>5</v>
      </c>
      <c r="L4" s="148"/>
      <c r="M4" s="148">
        <v>1</v>
      </c>
      <c r="N4" s="103"/>
      <c r="O4" s="147">
        <v>1</v>
      </c>
      <c r="P4" s="103"/>
      <c r="Q4" s="149" t="s">
        <v>89</v>
      </c>
      <c r="R4" s="149"/>
      <c r="S4" s="149"/>
      <c r="T4" s="149"/>
      <c r="U4" s="149" t="s">
        <v>89</v>
      </c>
      <c r="V4" s="150">
        <v>1</v>
      </c>
      <c r="W4" s="151" t="s">
        <v>75</v>
      </c>
      <c r="X4" s="103">
        <v>125</v>
      </c>
      <c r="Y4" s="85"/>
      <c r="Z4" s="85"/>
      <c r="AA4" s="85"/>
      <c r="AB4" s="85"/>
      <c r="AC4" s="85"/>
      <c r="AD4" s="85"/>
    </row>
    <row r="5" spans="1:32" s="95" customFormat="1" ht="15" customHeight="1" x14ac:dyDescent="0.25">
      <c r="A5" s="23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8"/>
      <c r="Y5" s="24"/>
      <c r="Z5" s="24"/>
      <c r="AA5" s="24"/>
      <c r="AB5" s="24"/>
      <c r="AC5" s="24"/>
      <c r="AD5" s="24"/>
      <c r="AE5" s="24"/>
      <c r="AF5" s="24"/>
    </row>
    <row r="6" spans="1:32" s="94" customFormat="1" ht="18.75" customHeight="1" x14ac:dyDescent="0.2">
      <c r="A6" s="8"/>
      <c r="B6" s="107" t="s">
        <v>76</v>
      </c>
      <c r="C6" s="83"/>
      <c r="D6" s="84"/>
      <c r="E6" s="84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/>
      <c r="X6" s="79"/>
      <c r="Y6" s="24"/>
      <c r="Z6" s="24"/>
      <c r="AA6" s="24"/>
      <c r="AB6" s="24"/>
      <c r="AC6" s="24"/>
      <c r="AD6" s="24"/>
      <c r="AE6" s="24"/>
      <c r="AF6" s="24"/>
    </row>
    <row r="7" spans="1:32" s="95" customFormat="1" ht="15" customHeight="1" x14ac:dyDescent="0.2">
      <c r="A7" s="23"/>
      <c r="B7" s="87" t="s">
        <v>77</v>
      </c>
      <c r="C7" s="22" t="s">
        <v>78</v>
      </c>
      <c r="D7" s="88" t="s">
        <v>60</v>
      </c>
      <c r="E7" s="89" t="s">
        <v>1</v>
      </c>
      <c r="F7" s="37"/>
      <c r="G7" s="90" t="s">
        <v>61</v>
      </c>
      <c r="H7" s="91" t="s">
        <v>62</v>
      </c>
      <c r="I7" s="91" t="s">
        <v>28</v>
      </c>
      <c r="J7" s="17" t="s">
        <v>63</v>
      </c>
      <c r="K7" s="92" t="s">
        <v>64</v>
      </c>
      <c r="L7" s="92" t="s">
        <v>65</v>
      </c>
      <c r="M7" s="90" t="s">
        <v>66</v>
      </c>
      <c r="N7" s="90" t="s">
        <v>27</v>
      </c>
      <c r="O7" s="91" t="s">
        <v>67</v>
      </c>
      <c r="P7" s="90" t="s">
        <v>62</v>
      </c>
      <c r="Q7" s="90" t="s">
        <v>3</v>
      </c>
      <c r="R7" s="90">
        <v>1</v>
      </c>
      <c r="S7" s="90">
        <v>2</v>
      </c>
      <c r="T7" s="90">
        <v>3</v>
      </c>
      <c r="U7" s="90" t="s">
        <v>68</v>
      </c>
      <c r="V7" s="17" t="s">
        <v>79</v>
      </c>
      <c r="W7" s="16" t="s">
        <v>69</v>
      </c>
      <c r="X7" s="16" t="s">
        <v>70</v>
      </c>
      <c r="Y7" s="24"/>
      <c r="Z7" s="24"/>
      <c r="AA7" s="24"/>
      <c r="AB7" s="24"/>
      <c r="AC7" s="24"/>
      <c r="AD7" s="24"/>
      <c r="AE7" s="24"/>
      <c r="AF7" s="24"/>
    </row>
    <row r="8" spans="1:32" s="95" customFormat="1" ht="15" customHeight="1" x14ac:dyDescent="0.2">
      <c r="A8" s="23"/>
      <c r="B8" s="129" t="s">
        <v>86</v>
      </c>
      <c r="C8" s="130" t="s">
        <v>83</v>
      </c>
      <c r="D8" s="108" t="s">
        <v>80</v>
      </c>
      <c r="E8" s="131" t="s">
        <v>32</v>
      </c>
      <c r="F8" s="132"/>
      <c r="G8" s="133"/>
      <c r="H8" s="134"/>
      <c r="I8" s="133">
        <v>1</v>
      </c>
      <c r="J8" s="135" t="s">
        <v>84</v>
      </c>
      <c r="K8" s="136">
        <v>9</v>
      </c>
      <c r="L8" s="137"/>
      <c r="M8" s="137">
        <v>1</v>
      </c>
      <c r="N8" s="138"/>
      <c r="O8" s="139"/>
      <c r="P8" s="29"/>
      <c r="Q8" s="140" t="s">
        <v>87</v>
      </c>
      <c r="R8" s="140" t="s">
        <v>88</v>
      </c>
      <c r="S8" s="140" t="s">
        <v>89</v>
      </c>
      <c r="T8" s="140" t="s">
        <v>90</v>
      </c>
      <c r="U8" s="140" t="s">
        <v>91</v>
      </c>
      <c r="V8" s="141">
        <v>0.5</v>
      </c>
      <c r="W8" s="142" t="s">
        <v>81</v>
      </c>
      <c r="X8" s="29">
        <v>378</v>
      </c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23"/>
      <c r="B9" s="109" t="s">
        <v>82</v>
      </c>
      <c r="C9" s="110" t="s">
        <v>85</v>
      </c>
      <c r="D9" s="111"/>
      <c r="E9" s="112"/>
      <c r="F9" s="113"/>
      <c r="G9" s="114"/>
      <c r="H9" s="112"/>
      <c r="I9" s="115"/>
      <c r="J9" s="112"/>
      <c r="K9" s="112"/>
      <c r="L9" s="112"/>
      <c r="M9" s="112"/>
      <c r="N9" s="112"/>
      <c r="O9" s="112"/>
      <c r="P9" s="112"/>
      <c r="Q9" s="112"/>
      <c r="R9" s="110"/>
      <c r="S9" s="112"/>
      <c r="T9" s="112"/>
      <c r="U9" s="112"/>
      <c r="V9" s="112"/>
      <c r="W9" s="110"/>
      <c r="X9" s="116"/>
      <c r="Y9" s="85"/>
      <c r="Z9" s="85"/>
      <c r="AA9" s="85"/>
      <c r="AB9" s="85"/>
      <c r="AC9" s="85"/>
      <c r="AD9" s="85"/>
    </row>
    <row r="10" spans="1:32" x14ac:dyDescent="0.25">
      <c r="A10" s="23"/>
      <c r="B10" s="117"/>
      <c r="C10" s="118"/>
      <c r="D10" s="119"/>
      <c r="E10" s="120"/>
      <c r="F10" s="120"/>
      <c r="G10" s="118"/>
      <c r="H10" s="93"/>
      <c r="I10" s="93"/>
      <c r="J10" s="93"/>
      <c r="K10" s="93"/>
      <c r="L10" s="93"/>
      <c r="M10" s="118"/>
      <c r="N10" s="93"/>
      <c r="O10" s="93"/>
      <c r="P10" s="93"/>
      <c r="Q10" s="93"/>
      <c r="R10" s="118"/>
      <c r="S10" s="93"/>
      <c r="T10" s="93"/>
      <c r="U10" s="93"/>
      <c r="V10" s="93"/>
      <c r="W10" s="118"/>
      <c r="X10" s="121"/>
      <c r="Y10" s="85"/>
      <c r="Z10" s="85"/>
      <c r="AA10" s="85"/>
      <c r="AB10" s="85"/>
      <c r="AC10" s="85"/>
      <c r="AD10" s="85"/>
    </row>
    <row r="11" spans="1:32" s="95" customFormat="1" ht="15" customHeight="1" x14ac:dyDescent="0.25">
      <c r="A11" s="23"/>
      <c r="B11" s="96"/>
      <c r="C11" s="1"/>
      <c r="D11" s="96"/>
      <c r="E11" s="97"/>
      <c r="F11" s="36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23"/>
      <c r="B12" s="96"/>
      <c r="C12" s="1"/>
      <c r="D12" s="96"/>
      <c r="E12" s="97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5"/>
      <c r="Z12" s="85"/>
      <c r="AA12" s="85"/>
      <c r="AB12" s="85"/>
      <c r="AC12" s="85"/>
      <c r="AD12" s="85"/>
    </row>
    <row r="13" spans="1:32" x14ac:dyDescent="0.25">
      <c r="A13" s="23"/>
      <c r="B13" s="96"/>
      <c r="C13" s="1"/>
      <c r="D13" s="96"/>
      <c r="E13" s="97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5"/>
      <c r="Z13" s="85"/>
      <c r="AA13" s="85"/>
      <c r="AB13" s="85"/>
      <c r="AC13" s="85"/>
      <c r="AD13" s="85"/>
    </row>
    <row r="14" spans="1:32" x14ac:dyDescent="0.25">
      <c r="A14" s="23"/>
      <c r="B14" s="96"/>
      <c r="C14" s="1"/>
      <c r="D14" s="96"/>
      <c r="E14" s="97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5"/>
      <c r="Z14" s="85"/>
      <c r="AA14" s="85"/>
      <c r="AB14" s="85"/>
      <c r="AC14" s="85"/>
      <c r="AD14" s="85"/>
    </row>
    <row r="15" spans="1:32" x14ac:dyDescent="0.25">
      <c r="A15" s="23"/>
      <c r="B15" s="96"/>
      <c r="C15" s="1"/>
      <c r="D15" s="96"/>
      <c r="E15" s="97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5"/>
      <c r="Z15" s="85"/>
      <c r="AA15" s="85"/>
      <c r="AB15" s="85"/>
      <c r="AC15" s="85"/>
      <c r="AD15" s="85"/>
    </row>
    <row r="16" spans="1:32" x14ac:dyDescent="0.25">
      <c r="A16" s="23"/>
      <c r="B16" s="96"/>
      <c r="C16" s="1"/>
      <c r="D16" s="96"/>
      <c r="E16" s="97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5"/>
      <c r="Z16" s="85"/>
      <c r="AA16" s="85"/>
      <c r="AB16" s="85"/>
      <c r="AC16" s="85"/>
      <c r="AD16" s="85"/>
    </row>
    <row r="17" spans="1:30" x14ac:dyDescent="0.25">
      <c r="A17" s="23"/>
      <c r="B17" s="96"/>
      <c r="C17" s="1"/>
      <c r="D17" s="96"/>
      <c r="E17" s="97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5"/>
      <c r="Z17" s="85"/>
      <c r="AA17" s="85"/>
      <c r="AB17" s="85"/>
      <c r="AC17" s="85"/>
      <c r="AD17" s="85"/>
    </row>
    <row r="18" spans="1:30" x14ac:dyDescent="0.25">
      <c r="A18" s="23"/>
      <c r="B18" s="96"/>
      <c r="C18" s="1"/>
      <c r="D18" s="96"/>
      <c r="E18" s="97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5"/>
      <c r="Z18" s="85"/>
      <c r="AA18" s="85"/>
      <c r="AB18" s="85"/>
      <c r="AC18" s="85"/>
      <c r="AD18" s="85"/>
    </row>
    <row r="19" spans="1:30" x14ac:dyDescent="0.25">
      <c r="A19" s="23"/>
      <c r="B19" s="96"/>
      <c r="C19" s="1"/>
      <c r="D19" s="96"/>
      <c r="E19" s="97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5"/>
      <c r="Z19" s="85"/>
      <c r="AA19" s="85"/>
      <c r="AB19" s="85"/>
      <c r="AC19" s="85"/>
      <c r="AD19" s="85"/>
    </row>
    <row r="20" spans="1:30" x14ac:dyDescent="0.25">
      <c r="A20" s="23"/>
      <c r="B20" s="96"/>
      <c r="C20" s="1"/>
      <c r="D20" s="96"/>
      <c r="E20" s="97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5"/>
      <c r="Z20" s="85"/>
      <c r="AA20" s="85"/>
      <c r="AB20" s="85"/>
      <c r="AC20" s="85"/>
      <c r="AD20" s="85"/>
    </row>
    <row r="21" spans="1:30" x14ac:dyDescent="0.25">
      <c r="A21" s="23"/>
      <c r="B21" s="96"/>
      <c r="C21" s="1"/>
      <c r="D21" s="96"/>
      <c r="E21" s="97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5"/>
      <c r="Z21" s="85"/>
      <c r="AA21" s="85"/>
      <c r="AB21" s="85"/>
      <c r="AC21" s="85"/>
      <c r="AD21" s="85"/>
    </row>
    <row r="22" spans="1:30" x14ac:dyDescent="0.25">
      <c r="A22" s="23"/>
      <c r="B22" s="96"/>
      <c r="C22" s="1"/>
      <c r="D22" s="96"/>
      <c r="E22" s="97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5"/>
      <c r="Z22" s="85"/>
      <c r="AA22" s="85"/>
      <c r="AB22" s="85"/>
      <c r="AC22" s="85"/>
      <c r="AD22" s="85"/>
    </row>
    <row r="23" spans="1:30" x14ac:dyDescent="0.25">
      <c r="A23" s="23"/>
      <c r="B23" s="96"/>
      <c r="C23" s="1"/>
      <c r="D23" s="96"/>
      <c r="E23" s="97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5"/>
      <c r="Z23" s="85"/>
      <c r="AA23" s="85"/>
      <c r="AB23" s="85"/>
      <c r="AC23" s="85"/>
      <c r="AD23" s="85"/>
    </row>
    <row r="24" spans="1:30" x14ac:dyDescent="0.25">
      <c r="A24" s="23"/>
      <c r="B24" s="96"/>
      <c r="C24" s="1"/>
      <c r="D24" s="96"/>
      <c r="E24" s="97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5"/>
      <c r="Z24" s="85"/>
      <c r="AA24" s="85"/>
      <c r="AB24" s="85"/>
      <c r="AC24" s="85"/>
      <c r="AD24" s="85"/>
    </row>
    <row r="25" spans="1:30" x14ac:dyDescent="0.25">
      <c r="A25" s="23"/>
      <c r="B25" s="96"/>
      <c r="C25" s="1"/>
      <c r="D25" s="96"/>
      <c r="E25" s="97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5"/>
      <c r="Z25" s="85"/>
      <c r="AA25" s="85"/>
      <c r="AB25" s="85"/>
      <c r="AC25" s="85"/>
      <c r="AD25" s="85"/>
    </row>
    <row r="26" spans="1:30" x14ac:dyDescent="0.25">
      <c r="A26" s="23"/>
      <c r="B26" s="96"/>
      <c r="C26" s="1"/>
      <c r="D26" s="96"/>
      <c r="E26" s="97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5"/>
      <c r="Z26" s="85"/>
      <c r="AA26" s="85"/>
      <c r="AB26" s="85"/>
      <c r="AC26" s="85"/>
      <c r="AD26" s="85"/>
    </row>
    <row r="27" spans="1:30" x14ac:dyDescent="0.25">
      <c r="A27" s="23"/>
      <c r="B27" s="96"/>
      <c r="C27" s="1"/>
      <c r="D27" s="96"/>
      <c r="E27" s="97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5"/>
      <c r="Z27" s="85"/>
      <c r="AA27" s="85"/>
      <c r="AB27" s="85"/>
      <c r="AC27" s="85"/>
      <c r="AD27" s="85"/>
    </row>
    <row r="28" spans="1:30" x14ac:dyDescent="0.25">
      <c r="A28" s="23"/>
      <c r="B28" s="96"/>
      <c r="C28" s="1"/>
      <c r="D28" s="96"/>
      <c r="E28" s="97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5"/>
      <c r="Z28" s="85"/>
      <c r="AA28" s="85"/>
      <c r="AB28" s="85"/>
      <c r="AC28" s="85"/>
      <c r="AD28" s="85"/>
    </row>
    <row r="29" spans="1:30" x14ac:dyDescent="0.25">
      <c r="A29" s="23"/>
      <c r="B29" s="96"/>
      <c r="C29" s="1"/>
      <c r="D29" s="96"/>
      <c r="E29" s="97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5"/>
      <c r="Z29" s="85"/>
      <c r="AA29" s="85"/>
      <c r="AB29" s="85"/>
      <c r="AC29" s="85"/>
      <c r="AD29" s="85"/>
    </row>
    <row r="30" spans="1:30" x14ac:dyDescent="0.25">
      <c r="A30" s="23"/>
      <c r="B30" s="96"/>
      <c r="C30" s="1"/>
      <c r="D30" s="96"/>
      <c r="E30" s="97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5"/>
      <c r="Z30" s="85"/>
      <c r="AA30" s="85"/>
      <c r="AB30" s="85"/>
      <c r="AC30" s="85"/>
      <c r="AD30" s="85"/>
    </row>
    <row r="31" spans="1:30" x14ac:dyDescent="0.25">
      <c r="A31" s="23"/>
      <c r="B31" s="96"/>
      <c r="C31" s="1"/>
      <c r="D31" s="96"/>
      <c r="E31" s="9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5"/>
      <c r="Z31" s="85"/>
      <c r="AA31" s="85"/>
      <c r="AB31" s="85"/>
      <c r="AC31" s="85"/>
      <c r="AD31" s="85"/>
    </row>
    <row r="32" spans="1:30" x14ac:dyDescent="0.25">
      <c r="A32" s="23"/>
      <c r="B32" s="96"/>
      <c r="C32" s="1"/>
      <c r="D32" s="96"/>
      <c r="E32" s="9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5"/>
      <c r="Z32" s="85"/>
      <c r="AA32" s="85"/>
      <c r="AB32" s="85"/>
      <c r="AC32" s="85"/>
      <c r="AD32" s="85"/>
    </row>
    <row r="33" spans="1:30" x14ac:dyDescent="0.25">
      <c r="A33" s="23"/>
      <c r="B33" s="96"/>
      <c r="C33" s="1"/>
      <c r="D33" s="96"/>
      <c r="E33" s="9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5"/>
      <c r="Z33" s="85"/>
      <c r="AA33" s="85"/>
      <c r="AB33" s="85"/>
      <c r="AC33" s="85"/>
      <c r="AD33" s="85"/>
    </row>
    <row r="34" spans="1:30" x14ac:dyDescent="0.25">
      <c r="A34" s="23"/>
      <c r="B34" s="96"/>
      <c r="C34" s="1"/>
      <c r="D34" s="96"/>
      <c r="E34" s="9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5"/>
      <c r="Z34" s="85"/>
      <c r="AA34" s="85"/>
      <c r="AB34" s="85"/>
      <c r="AC34" s="85"/>
      <c r="AD34" s="85"/>
    </row>
    <row r="35" spans="1:30" x14ac:dyDescent="0.25">
      <c r="A35" s="23"/>
      <c r="B35" s="96"/>
      <c r="C35" s="1"/>
      <c r="D35" s="96"/>
      <c r="E35" s="9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6"/>
      <c r="X35" s="1"/>
      <c r="Y35" s="85"/>
      <c r="Z35" s="85"/>
      <c r="AA35" s="85"/>
      <c r="AB35" s="85"/>
      <c r="AC35" s="85"/>
      <c r="AD35" s="85"/>
    </row>
    <row r="36" spans="1:30" x14ac:dyDescent="0.25">
      <c r="A36" s="23"/>
      <c r="B36" s="96"/>
      <c r="C36" s="1"/>
      <c r="D36" s="96"/>
      <c r="E36" s="9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6"/>
      <c r="X36" s="1"/>
      <c r="Y36" s="85"/>
      <c r="Z36" s="85"/>
      <c r="AA36" s="85"/>
      <c r="AB36" s="85"/>
      <c r="AC36" s="85"/>
      <c r="AD36" s="85"/>
    </row>
    <row r="37" spans="1:30" x14ac:dyDescent="0.25">
      <c r="A37" s="23"/>
      <c r="B37" s="96"/>
      <c r="C37" s="1"/>
      <c r="D37" s="96"/>
      <c r="E37" s="97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6"/>
      <c r="X37" s="1"/>
      <c r="Y37" s="85"/>
      <c r="Z37" s="85"/>
      <c r="AA37" s="85"/>
      <c r="AB37" s="85"/>
      <c r="AC37" s="85"/>
      <c r="AD37" s="85"/>
    </row>
    <row r="38" spans="1:30" x14ac:dyDescent="0.25">
      <c r="A38" s="23"/>
      <c r="B38" s="96"/>
      <c r="C38" s="1"/>
      <c r="D38" s="96"/>
      <c r="E38" s="97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6"/>
      <c r="X38" s="1"/>
      <c r="Y38" s="85"/>
      <c r="Z38" s="85"/>
      <c r="AA38" s="85"/>
      <c r="AB38" s="85"/>
      <c r="AC38" s="85"/>
      <c r="AD38" s="85"/>
    </row>
    <row r="39" spans="1:30" x14ac:dyDescent="0.25">
      <c r="A39" s="23"/>
      <c r="B39" s="96"/>
      <c r="C39" s="1"/>
      <c r="D39" s="96"/>
      <c r="E39" s="97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6"/>
      <c r="X39" s="1"/>
      <c r="Y39" s="85"/>
      <c r="Z39" s="85"/>
      <c r="AA39" s="85"/>
      <c r="AB39" s="85"/>
      <c r="AC39" s="85"/>
      <c r="AD39" s="85"/>
    </row>
    <row r="40" spans="1:30" x14ac:dyDescent="0.25">
      <c r="A40" s="23"/>
      <c r="B40" s="96"/>
      <c r="C40" s="1"/>
      <c r="D40" s="96"/>
      <c r="E40" s="97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6"/>
      <c r="X40" s="1"/>
      <c r="Y40" s="85"/>
      <c r="Z40" s="85"/>
      <c r="AA40" s="85"/>
      <c r="AB40" s="85"/>
      <c r="AC40" s="85"/>
      <c r="AD40" s="85"/>
    </row>
    <row r="41" spans="1:30" x14ac:dyDescent="0.25">
      <c r="A41" s="23"/>
      <c r="B41" s="96"/>
      <c r="C41" s="1"/>
      <c r="D41" s="96"/>
      <c r="E41" s="97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6"/>
      <c r="X41" s="1"/>
      <c r="Y41" s="85"/>
      <c r="Z41" s="85"/>
      <c r="AA41" s="85"/>
      <c r="AB41" s="85"/>
      <c r="AC41" s="85"/>
      <c r="AD41" s="85"/>
    </row>
    <row r="42" spans="1:30" x14ac:dyDescent="0.25">
      <c r="A42" s="23"/>
      <c r="B42" s="96"/>
      <c r="C42" s="1"/>
      <c r="D42" s="96"/>
      <c r="E42" s="97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6"/>
      <c r="X42" s="1"/>
      <c r="Y42" s="85"/>
      <c r="Z42" s="85"/>
      <c r="AA42" s="85"/>
      <c r="AB42" s="85"/>
      <c r="AC42" s="85"/>
      <c r="AD42" s="85"/>
    </row>
    <row r="43" spans="1:30" x14ac:dyDescent="0.25">
      <c r="A43" s="23"/>
      <c r="B43" s="96"/>
      <c r="C43" s="1"/>
      <c r="D43" s="96"/>
      <c r="E43" s="97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6"/>
      <c r="X43" s="1"/>
      <c r="Y43" s="85"/>
      <c r="Z43" s="85"/>
      <c r="AA43" s="85"/>
      <c r="AB43" s="85"/>
      <c r="AC43" s="85"/>
      <c r="AD43" s="85"/>
    </row>
    <row r="44" spans="1:30" x14ac:dyDescent="0.25">
      <c r="A44" s="23"/>
      <c r="B44" s="96"/>
      <c r="C44" s="1"/>
      <c r="D44" s="96"/>
      <c r="E44" s="97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6"/>
      <c r="X44" s="1"/>
      <c r="Y44" s="85"/>
      <c r="Z44" s="85"/>
      <c r="AA44" s="85"/>
      <c r="AB44" s="85"/>
      <c r="AC44" s="85"/>
      <c r="AD44" s="85"/>
    </row>
    <row r="45" spans="1:30" x14ac:dyDescent="0.25">
      <c r="A45" s="23"/>
      <c r="B45" s="96"/>
      <c r="C45" s="1"/>
      <c r="D45" s="96"/>
      <c r="E45" s="97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6"/>
      <c r="X45" s="1"/>
      <c r="Y45" s="85"/>
      <c r="Z45" s="85"/>
      <c r="AA45" s="85"/>
      <c r="AB45" s="85"/>
      <c r="AC45" s="85"/>
      <c r="AD45" s="85"/>
    </row>
    <row r="46" spans="1:30" x14ac:dyDescent="0.25">
      <c r="A46" s="23"/>
      <c r="B46" s="96"/>
      <c r="C46" s="1"/>
      <c r="D46" s="96"/>
      <c r="E46" s="97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6"/>
      <c r="X46" s="1"/>
      <c r="Y46" s="85"/>
      <c r="Z46" s="85"/>
      <c r="AA46" s="85"/>
      <c r="AB46" s="85"/>
      <c r="AC46" s="85"/>
      <c r="AD46" s="85"/>
    </row>
    <row r="47" spans="1:30" x14ac:dyDescent="0.25">
      <c r="A47" s="23"/>
      <c r="B47" s="96"/>
      <c r="C47" s="1"/>
      <c r="D47" s="96"/>
      <c r="E47" s="97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6"/>
      <c r="X47" s="1"/>
      <c r="Y47" s="85"/>
      <c r="Z47" s="85"/>
      <c r="AA47" s="85"/>
      <c r="AB47" s="85"/>
      <c r="AC47" s="85"/>
      <c r="AD47" s="85"/>
    </row>
    <row r="48" spans="1:30" x14ac:dyDescent="0.25">
      <c r="A48" s="23"/>
      <c r="B48" s="96"/>
      <c r="C48" s="1"/>
      <c r="D48" s="96"/>
      <c r="E48" s="97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6"/>
      <c r="X48" s="1"/>
      <c r="Y48" s="85"/>
      <c r="Z48" s="85"/>
      <c r="AA48" s="85"/>
      <c r="AB48" s="85"/>
      <c r="AC48" s="85"/>
      <c r="AD48" s="85"/>
    </row>
    <row r="49" spans="1:30" x14ac:dyDescent="0.25">
      <c r="A49" s="23"/>
      <c r="B49" s="96"/>
      <c r="C49" s="1"/>
      <c r="D49" s="96"/>
      <c r="E49" s="97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96"/>
      <c r="X49" s="1"/>
      <c r="Y49" s="85"/>
      <c r="Z49" s="85"/>
      <c r="AA49" s="85"/>
      <c r="AB49" s="85"/>
      <c r="AC49" s="85"/>
      <c r="AD49" s="85"/>
    </row>
    <row r="50" spans="1:30" x14ac:dyDescent="0.25">
      <c r="A50" s="23"/>
      <c r="B50" s="96"/>
      <c r="C50" s="1"/>
      <c r="D50" s="96"/>
      <c r="E50" s="97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96"/>
      <c r="X50" s="1"/>
      <c r="Y50" s="85"/>
      <c r="Z50" s="85"/>
      <c r="AA50" s="85"/>
      <c r="AB50" s="85"/>
      <c r="AC50" s="85"/>
      <c r="AD50" s="85"/>
    </row>
    <row r="51" spans="1:30" x14ac:dyDescent="0.25">
      <c r="A51" s="23"/>
      <c r="B51" s="96"/>
      <c r="C51" s="1"/>
      <c r="D51" s="96"/>
      <c r="E51" s="97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96"/>
      <c r="X51" s="1"/>
      <c r="Y51" s="85"/>
      <c r="Z51" s="85"/>
      <c r="AA51" s="85"/>
      <c r="AB51" s="85"/>
      <c r="AC51" s="85"/>
      <c r="AD51" s="85"/>
    </row>
    <row r="52" spans="1:30" x14ac:dyDescent="0.25">
      <c r="A52" s="23"/>
      <c r="B52" s="96"/>
      <c r="C52" s="1"/>
      <c r="D52" s="96"/>
      <c r="E52" s="97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96"/>
      <c r="X52" s="1"/>
      <c r="Y52" s="85"/>
      <c r="Z52" s="85"/>
      <c r="AA52" s="85"/>
      <c r="AB52" s="85"/>
      <c r="AC52" s="85"/>
      <c r="AD52" s="85"/>
    </row>
    <row r="53" spans="1:30" x14ac:dyDescent="0.25">
      <c r="A53" s="23"/>
      <c r="B53" s="96"/>
      <c r="C53" s="1"/>
      <c r="D53" s="96"/>
      <c r="E53" s="97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96"/>
      <c r="X53" s="1"/>
      <c r="Y53" s="85"/>
      <c r="Z53" s="85"/>
      <c r="AA53" s="85"/>
      <c r="AB53" s="85"/>
      <c r="AC53" s="85"/>
      <c r="AD53" s="85"/>
    </row>
    <row r="54" spans="1:30" x14ac:dyDescent="0.25">
      <c r="A54" s="23"/>
      <c r="B54" s="96"/>
      <c r="C54" s="1"/>
      <c r="D54" s="96"/>
      <c r="E54" s="97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96"/>
      <c r="X54" s="1"/>
      <c r="Y54" s="85"/>
      <c r="Z54" s="85"/>
      <c r="AA54" s="85"/>
      <c r="AB54" s="85"/>
      <c r="AC54" s="85"/>
      <c r="AD54" s="85"/>
    </row>
    <row r="55" spans="1:30" x14ac:dyDescent="0.25">
      <c r="A55" s="23"/>
      <c r="B55" s="96"/>
      <c r="C55" s="1"/>
      <c r="D55" s="96"/>
      <c r="E55" s="97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96"/>
      <c r="X55" s="1"/>
      <c r="Y55" s="85"/>
      <c r="Z55" s="85"/>
      <c r="AA55" s="85"/>
      <c r="AB55" s="85"/>
      <c r="AC55" s="85"/>
      <c r="AD55" s="85"/>
    </row>
    <row r="56" spans="1:30" x14ac:dyDescent="0.25">
      <c r="A56" s="23"/>
      <c r="B56" s="96"/>
      <c r="C56" s="1"/>
      <c r="D56" s="96"/>
      <c r="E56" s="97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96"/>
      <c r="X56" s="1"/>
      <c r="Y56" s="85"/>
      <c r="Z56" s="85"/>
      <c r="AA56" s="85"/>
      <c r="AB56" s="85"/>
      <c r="AC56" s="85"/>
      <c r="AD56" s="85"/>
    </row>
    <row r="57" spans="1:30" x14ac:dyDescent="0.25">
      <c r="A57" s="23"/>
      <c r="B57" s="96"/>
      <c r="C57" s="1"/>
      <c r="D57" s="96"/>
      <c r="E57" s="97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96"/>
      <c r="X57" s="1"/>
      <c r="Y57" s="85"/>
      <c r="Z57" s="85"/>
      <c r="AA57" s="85"/>
      <c r="AB57" s="85"/>
      <c r="AC57" s="85"/>
      <c r="AD57" s="85"/>
    </row>
    <row r="58" spans="1:30" x14ac:dyDescent="0.25">
      <c r="A58" s="23"/>
      <c r="B58" s="96"/>
      <c r="C58" s="1"/>
      <c r="D58" s="96"/>
      <c r="E58" s="97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96"/>
      <c r="X58" s="1"/>
      <c r="Y58" s="85"/>
      <c r="Z58" s="85"/>
      <c r="AA58" s="85"/>
      <c r="AB58" s="85"/>
      <c r="AC58" s="85"/>
      <c r="AD58" s="85"/>
    </row>
    <row r="59" spans="1:30" x14ac:dyDescent="0.25">
      <c r="A59" s="23"/>
      <c r="B59" s="96"/>
      <c r="C59" s="1"/>
      <c r="D59" s="96"/>
      <c r="E59" s="97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96"/>
      <c r="X59" s="1"/>
      <c r="Y59" s="85"/>
      <c r="Z59" s="85"/>
      <c r="AA59" s="85"/>
      <c r="AB59" s="85"/>
      <c r="AC59" s="85"/>
      <c r="AD59" s="85"/>
    </row>
    <row r="60" spans="1:30" x14ac:dyDescent="0.25">
      <c r="A60" s="23"/>
      <c r="B60" s="96"/>
      <c r="C60" s="1"/>
      <c r="D60" s="96"/>
      <c r="E60" s="97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96"/>
      <c r="X60" s="1"/>
      <c r="Y60" s="85"/>
      <c r="Z60" s="85"/>
      <c r="AA60" s="85"/>
      <c r="AB60" s="85"/>
      <c r="AC60" s="85"/>
      <c r="AD60" s="85"/>
    </row>
    <row r="61" spans="1:30" x14ac:dyDescent="0.25">
      <c r="A61" s="23"/>
      <c r="B61" s="96"/>
      <c r="C61" s="1"/>
      <c r="D61" s="96"/>
      <c r="E61" s="97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96"/>
      <c r="X61" s="1"/>
      <c r="Y61" s="85"/>
      <c r="Z61" s="85"/>
      <c r="AA61" s="85"/>
      <c r="AB61" s="85"/>
      <c r="AC61" s="85"/>
      <c r="AD61" s="85"/>
    </row>
    <row r="62" spans="1:30" x14ac:dyDescent="0.25">
      <c r="A62" s="23"/>
      <c r="B62" s="96"/>
      <c r="C62" s="1"/>
      <c r="D62" s="96"/>
      <c r="E62" s="97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96"/>
      <c r="X62" s="1"/>
      <c r="Y62" s="85"/>
      <c r="Z62" s="85"/>
      <c r="AA62" s="85"/>
      <c r="AB62" s="85"/>
      <c r="AC62" s="85"/>
      <c r="AD62" s="85"/>
    </row>
    <row r="63" spans="1:30" x14ac:dyDescent="0.25">
      <c r="A63" s="23"/>
      <c r="B63" s="96"/>
      <c r="C63" s="1"/>
      <c r="D63" s="96"/>
      <c r="E63" s="97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96"/>
      <c r="X63" s="1"/>
      <c r="Y63" s="85"/>
      <c r="Z63" s="85"/>
      <c r="AA63" s="85"/>
      <c r="AB63" s="85"/>
      <c r="AC63" s="85"/>
      <c r="AD63" s="85"/>
    </row>
    <row r="64" spans="1:30" x14ac:dyDescent="0.25">
      <c r="A64" s="23"/>
      <c r="B64" s="96"/>
      <c r="C64" s="1"/>
      <c r="D64" s="96"/>
      <c r="E64" s="97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96"/>
      <c r="X64" s="1"/>
      <c r="Y64" s="85"/>
      <c r="Z64" s="85"/>
      <c r="AA64" s="85"/>
      <c r="AB64" s="85"/>
      <c r="AC64" s="85"/>
      <c r="AD64" s="85"/>
    </row>
    <row r="65" spans="1:30" x14ac:dyDescent="0.25">
      <c r="A65" s="23"/>
      <c r="B65" s="96"/>
      <c r="C65" s="1"/>
      <c r="D65" s="96"/>
      <c r="E65" s="97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96"/>
      <c r="X65" s="1"/>
      <c r="Y65" s="85"/>
      <c r="Z65" s="85"/>
      <c r="AA65" s="85"/>
      <c r="AB65" s="85"/>
      <c r="AC65" s="85"/>
      <c r="AD65" s="85"/>
    </row>
    <row r="66" spans="1:30" x14ac:dyDescent="0.25">
      <c r="A66" s="23"/>
      <c r="B66" s="96"/>
      <c r="C66" s="1"/>
      <c r="D66" s="96"/>
      <c r="E66" s="97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96"/>
      <c r="X66" s="1"/>
      <c r="Y66" s="85"/>
      <c r="Z66" s="85"/>
      <c r="AA66" s="85"/>
      <c r="AB66" s="85"/>
      <c r="AC66" s="85"/>
      <c r="AD66" s="85"/>
    </row>
    <row r="67" spans="1:30" x14ac:dyDescent="0.25">
      <c r="A67" s="23"/>
      <c r="B67" s="96"/>
      <c r="C67" s="1"/>
      <c r="D67" s="96"/>
      <c r="E67" s="97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96"/>
      <c r="X67" s="1"/>
      <c r="Y67" s="85"/>
      <c r="Z67" s="85"/>
      <c r="AA67" s="85"/>
      <c r="AB67" s="85"/>
      <c r="AC67" s="85"/>
      <c r="AD67" s="85"/>
    </row>
    <row r="68" spans="1:30" x14ac:dyDescent="0.25">
      <c r="A68" s="23"/>
      <c r="B68" s="96"/>
      <c r="C68" s="1"/>
      <c r="D68" s="96"/>
      <c r="E68" s="97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96"/>
      <c r="X68" s="1"/>
      <c r="Y68" s="85"/>
      <c r="Z68" s="85"/>
      <c r="AA68" s="85"/>
      <c r="AB68" s="85"/>
      <c r="AC68" s="85"/>
      <c r="AD68" s="85"/>
    </row>
    <row r="69" spans="1:30" x14ac:dyDescent="0.25">
      <c r="A69" s="23"/>
      <c r="B69" s="96"/>
      <c r="C69" s="1"/>
      <c r="D69" s="96"/>
      <c r="E69" s="97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96"/>
      <c r="X69" s="1"/>
      <c r="Y69" s="85"/>
      <c r="Z69" s="85"/>
      <c r="AA69" s="85"/>
      <c r="AB69" s="85"/>
      <c r="AC69" s="85"/>
      <c r="AD69" s="85"/>
    </row>
    <row r="70" spans="1:30" x14ac:dyDescent="0.25">
      <c r="A70" s="23"/>
      <c r="B70" s="96"/>
      <c r="C70" s="1"/>
      <c r="D70" s="96"/>
      <c r="E70" s="97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96"/>
      <c r="X70" s="1"/>
      <c r="Y70" s="85"/>
      <c r="Z70" s="85"/>
      <c r="AA70" s="85"/>
      <c r="AB70" s="85"/>
      <c r="AC70" s="85"/>
      <c r="AD70" s="85"/>
    </row>
    <row r="71" spans="1:30" x14ac:dyDescent="0.25">
      <c r="A71" s="23"/>
      <c r="B71" s="96"/>
      <c r="C71" s="1"/>
      <c r="D71" s="96"/>
      <c r="E71" s="97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96"/>
      <c r="X71" s="1"/>
      <c r="Y71" s="85"/>
      <c r="Z71" s="85"/>
      <c r="AA71" s="85"/>
      <c r="AB71" s="85"/>
      <c r="AC71" s="85"/>
      <c r="AD71" s="85"/>
    </row>
    <row r="72" spans="1:30" x14ac:dyDescent="0.25">
      <c r="A72" s="23"/>
      <c r="B72" s="96"/>
      <c r="C72" s="1"/>
      <c r="D72" s="96"/>
      <c r="E72" s="97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96"/>
      <c r="X72" s="1"/>
      <c r="Y72" s="85"/>
      <c r="Z72" s="85"/>
      <c r="AA72" s="85"/>
      <c r="AB72" s="85"/>
      <c r="AC72" s="85"/>
      <c r="AD72" s="85"/>
    </row>
    <row r="73" spans="1:30" x14ac:dyDescent="0.25">
      <c r="A73" s="23"/>
      <c r="B73" s="96"/>
      <c r="C73" s="1"/>
      <c r="D73" s="96"/>
      <c r="E73" s="97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96"/>
      <c r="X73" s="1"/>
      <c r="Y73" s="85"/>
      <c r="Z73" s="85"/>
      <c r="AA73" s="85"/>
      <c r="AB73" s="85"/>
      <c r="AC73" s="85"/>
      <c r="AD73" s="85"/>
    </row>
    <row r="74" spans="1:30" x14ac:dyDescent="0.25">
      <c r="A74" s="23"/>
      <c r="B74" s="96"/>
      <c r="C74" s="1"/>
      <c r="D74" s="96"/>
      <c r="E74" s="97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96"/>
      <c r="X74" s="1"/>
      <c r="Y74" s="85"/>
      <c r="Z74" s="85"/>
      <c r="AA74" s="85"/>
      <c r="AB74" s="85"/>
      <c r="AC74" s="85"/>
      <c r="AD74" s="85"/>
    </row>
    <row r="75" spans="1:30" x14ac:dyDescent="0.25">
      <c r="A75" s="23"/>
      <c r="B75" s="96"/>
      <c r="C75" s="1"/>
      <c r="D75" s="96"/>
      <c r="E75" s="97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96"/>
      <c r="X75" s="1"/>
      <c r="Y75" s="85"/>
      <c r="Z75" s="85"/>
      <c r="AA75" s="85"/>
      <c r="AB75" s="85"/>
      <c r="AC75" s="85"/>
      <c r="AD75" s="85"/>
    </row>
    <row r="76" spans="1:30" x14ac:dyDescent="0.25">
      <c r="A76" s="23"/>
      <c r="B76" s="96"/>
      <c r="C76" s="1"/>
      <c r="D76" s="96"/>
      <c r="E76" s="97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96"/>
      <c r="X76" s="1"/>
      <c r="Y76" s="85"/>
      <c r="Z76" s="85"/>
      <c r="AA76" s="85"/>
      <c r="AB76" s="85"/>
      <c r="AC76" s="85"/>
      <c r="AD76" s="85"/>
    </row>
    <row r="77" spans="1:30" x14ac:dyDescent="0.25">
      <c r="A77" s="23"/>
      <c r="B77" s="96"/>
      <c r="C77" s="1"/>
      <c r="D77" s="96"/>
      <c r="E77" s="97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96"/>
      <c r="X77" s="1"/>
      <c r="Y77" s="85"/>
      <c r="Z77" s="85"/>
      <c r="AA77" s="85"/>
      <c r="AB77" s="85"/>
      <c r="AC77" s="85"/>
      <c r="AD77" s="85"/>
    </row>
    <row r="78" spans="1:30" x14ac:dyDescent="0.25">
      <c r="A78" s="23"/>
      <c r="B78" s="96"/>
      <c r="C78" s="1"/>
      <c r="D78" s="96"/>
      <c r="E78" s="97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96"/>
      <c r="X78" s="1"/>
      <c r="Y78" s="85"/>
      <c r="Z78" s="85"/>
      <c r="AA78" s="85"/>
      <c r="AB78" s="85"/>
      <c r="AC78" s="85"/>
      <c r="AD78" s="85"/>
    </row>
    <row r="79" spans="1:30" x14ac:dyDescent="0.25">
      <c r="A79" s="23"/>
      <c r="B79" s="96"/>
      <c r="C79" s="1"/>
      <c r="D79" s="96"/>
      <c r="E79" s="97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96"/>
      <c r="X79" s="1"/>
      <c r="Y79" s="85"/>
      <c r="Z79" s="85"/>
      <c r="AA79" s="85"/>
      <c r="AB79" s="85"/>
      <c r="AC79" s="85"/>
      <c r="AD79" s="85"/>
    </row>
    <row r="80" spans="1:30" x14ac:dyDescent="0.25">
      <c r="A80" s="23"/>
      <c r="B80" s="96"/>
      <c r="C80" s="1"/>
      <c r="D80" s="96"/>
      <c r="E80" s="97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96"/>
      <c r="X80" s="1"/>
      <c r="Y80" s="85"/>
      <c r="Z80" s="85"/>
      <c r="AA80" s="85"/>
      <c r="AB80" s="85"/>
      <c r="AC80" s="85"/>
      <c r="AD80" s="85"/>
    </row>
    <row r="81" spans="1:30" x14ac:dyDescent="0.25">
      <c r="A81" s="23"/>
      <c r="B81" s="96"/>
      <c r="C81" s="1"/>
      <c r="D81" s="96"/>
      <c r="E81" s="97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96"/>
      <c r="X81" s="1"/>
      <c r="Y81" s="85"/>
      <c r="Z81" s="85"/>
      <c r="AA81" s="85"/>
      <c r="AB81" s="85"/>
      <c r="AC81" s="85"/>
      <c r="AD81" s="85"/>
    </row>
    <row r="82" spans="1:30" x14ac:dyDescent="0.25">
      <c r="A82" s="23"/>
      <c r="B82" s="96"/>
      <c r="C82" s="1"/>
      <c r="D82" s="96"/>
      <c r="E82" s="97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96"/>
      <c r="X82" s="1"/>
      <c r="Y82" s="85"/>
      <c r="Z82" s="85"/>
      <c r="AA82" s="85"/>
      <c r="AB82" s="85"/>
      <c r="AC82" s="85"/>
      <c r="AD82" s="85"/>
    </row>
    <row r="83" spans="1:30" x14ac:dyDescent="0.25">
      <c r="A83" s="23"/>
      <c r="B83" s="96"/>
      <c r="C83" s="1"/>
      <c r="D83" s="96"/>
      <c r="E83" s="97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96"/>
      <c r="X83" s="1"/>
      <c r="Y83" s="85"/>
      <c r="Z83" s="85"/>
      <c r="AA83" s="85"/>
      <c r="AB83" s="85"/>
      <c r="AC83" s="85"/>
      <c r="AD83" s="85"/>
    </row>
    <row r="84" spans="1:30" x14ac:dyDescent="0.25">
      <c r="A84" s="23"/>
      <c r="B84" s="96"/>
      <c r="C84" s="1"/>
      <c r="D84" s="96"/>
      <c r="E84" s="97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96"/>
      <c r="X84" s="1"/>
      <c r="Y84" s="85"/>
      <c r="Z84" s="85"/>
      <c r="AA84" s="85"/>
      <c r="AB84" s="85"/>
      <c r="AC84" s="85"/>
      <c r="AD84" s="85"/>
    </row>
    <row r="85" spans="1:30" x14ac:dyDescent="0.25">
      <c r="A85" s="23"/>
      <c r="B85" s="96"/>
      <c r="C85" s="1"/>
      <c r="D85" s="96"/>
      <c r="E85" s="97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96"/>
      <c r="X85" s="1"/>
      <c r="Y85" s="85"/>
      <c r="Z85" s="85"/>
      <c r="AA85" s="85"/>
      <c r="AB85" s="85"/>
      <c r="AC85" s="85"/>
      <c r="AD85" s="85"/>
    </row>
    <row r="86" spans="1:30" x14ac:dyDescent="0.25">
      <c r="A86" s="23"/>
      <c r="B86" s="96"/>
      <c r="C86" s="1"/>
      <c r="D86" s="96"/>
      <c r="E86" s="97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96"/>
      <c r="X86" s="1"/>
      <c r="Y86" s="85"/>
      <c r="Z86" s="85"/>
      <c r="AA86" s="85"/>
      <c r="AB86" s="85"/>
      <c r="AC86" s="85"/>
      <c r="AD86" s="85"/>
    </row>
    <row r="87" spans="1:30" x14ac:dyDescent="0.25">
      <c r="A87" s="23"/>
      <c r="B87" s="96"/>
      <c r="C87" s="1"/>
      <c r="D87" s="96"/>
      <c r="E87" s="97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96"/>
      <c r="X87" s="1"/>
      <c r="Y87" s="85"/>
      <c r="Z87" s="85"/>
      <c r="AA87" s="85"/>
      <c r="AB87" s="85"/>
      <c r="AC87" s="85"/>
      <c r="AD87" s="85"/>
    </row>
    <row r="88" spans="1:30" x14ac:dyDescent="0.25">
      <c r="A88" s="23"/>
      <c r="B88" s="96"/>
      <c r="C88" s="1"/>
      <c r="D88" s="96"/>
      <c r="E88" s="97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96"/>
      <c r="X88" s="1"/>
      <c r="Y88" s="85"/>
      <c r="Z88" s="85"/>
      <c r="AA88" s="85"/>
      <c r="AB88" s="85"/>
      <c r="AC88" s="85"/>
      <c r="AD88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2019-09-26T17:39:44Z</dcterms:modified>
</cp:coreProperties>
</file>