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 s="1"/>
  <c r="I14" i="1" s="1"/>
  <c r="H7" i="1"/>
  <c r="H11" i="1" s="1"/>
  <c r="H14" i="1" s="1"/>
  <c r="G7" i="1"/>
  <c r="G11" i="1" s="1"/>
  <c r="F7" i="1"/>
  <c r="E7" i="1"/>
  <c r="E11" i="1" s="1"/>
  <c r="F11" i="1"/>
  <c r="N11" i="1"/>
  <c r="F14" i="1"/>
  <c r="D8" i="1" l="1"/>
  <c r="E14" i="1"/>
  <c r="M14" i="1" s="1"/>
  <c r="L11" i="1"/>
  <c r="M11" i="1"/>
  <c r="G14" i="1"/>
  <c r="K14" i="1" s="1"/>
  <c r="K11" i="1"/>
  <c r="L14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<sst xmlns="http://schemas.openxmlformats.org/spreadsheetml/2006/main" count="72" uniqueCount="49">
  <si>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</si>
  <si>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</si>
  <si>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</si>
  <si>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</si>
  <si>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</si>
  <si>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</si>
  <si>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</si>
  <si>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</si>
  <si>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</si>
  <si>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</si>
  <si>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</si>
  <si>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</si>
  <si>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</si>
  <si>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</si>
  <si>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</si>
  <si>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</si>
  <si>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</si>
  <si>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</si>
  <si>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</si>
  <si>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</si>
  <si>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</si>
  <si>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</si>
  <si>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</si>
  <si>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</si>
  <si>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</si>
  <si>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</si>
  <si>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</si>
  <si>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</si>
  <si>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</si>
  <si>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</si>
  <si>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</si>
  <si>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</si>
  <si>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</si>
  <si>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</si>
  <si>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</si>
  <si>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</si>
  <si>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</si>
  <si>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</si>
  <si>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Riikka Heinonen</t>
  </si>
  <si>
    <t>SiiPe</t>
  </si>
  <si>
    <t>6.</t>
  </si>
  <si>
    <t>12.10.1986</t>
  </si>
  <si>
    <t>SiiPe  2</t>
  </si>
  <si>
    <t>suomensarja</t>
  </si>
  <si>
    <t>03.08. 2005  SiiPe - Virkiä  0-2  (3-5, 0-16)</t>
  </si>
  <si>
    <t xml:space="preserve">  18 v   9 kk 22 pv</t>
  </si>
  <si>
    <t>SiiPe = Siilinjärven Pesis  (1987)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</si>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</sst>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8.5703125" style="73" customWidth="1"/>
    <col min="5" max="12" width="5.7109375" style="73" customWidth="1"/>
    <col min="13" max="13" width="6.28515625" style="73" customWidth="1"/>
    <col min="14" max="14" width="9" style="73" customWidth="1"/>
    <col min="15" max="15" width="0.5703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17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5">
        <v>2005</v>
      </c>
      <c r="C4" s="75"/>
      <c r="D4" s="76" t="s">
        <v>42</v>
      </c>
      <c r="E4" s="75"/>
      <c r="F4" s="77" t="s">
        <v>43</v>
      </c>
      <c r="G4" s="75"/>
      <c r="H4" s="75"/>
      <c r="I4" s="75"/>
      <c r="J4" s="75"/>
      <c r="K4" s="75"/>
      <c r="L4" s="75"/>
      <c r="M4" s="75"/>
      <c r="N4" s="7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2005</v>
      </c>
      <c r="C5" s="26" t="s">
        <v>40</v>
      </c>
      <c r="D5" s="27" t="s">
        <v>39</v>
      </c>
      <c r="E5" s="26">
        <v>1</v>
      </c>
      <c r="F5" s="26">
        <v>0</v>
      </c>
      <c r="G5" s="26">
        <v>1</v>
      </c>
      <c r="H5" s="26">
        <v>0</v>
      </c>
      <c r="I5" s="26">
        <v>1</v>
      </c>
      <c r="J5" s="26">
        <v>0</v>
      </c>
      <c r="K5" s="26">
        <v>0</v>
      </c>
      <c r="L5" s="26">
        <v>0</v>
      </c>
      <c r="M5" s="26">
        <v>1</v>
      </c>
      <c r="N5" s="28">
        <v>1</v>
      </c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5">
        <v>2006</v>
      </c>
      <c r="C6" s="75"/>
      <c r="D6" s="76" t="s">
        <v>42</v>
      </c>
      <c r="E6" s="75"/>
      <c r="F6" s="77" t="s">
        <v>43</v>
      </c>
      <c r="G6" s="75"/>
      <c r="H6" s="75"/>
      <c r="I6" s="75"/>
      <c r="J6" s="75"/>
      <c r="K6" s="75"/>
      <c r="L6" s="75"/>
      <c r="M6" s="75"/>
      <c r="N6" s="78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1</v>
      </c>
      <c r="F7" s="18">
        <f t="shared" si="0"/>
        <v>0</v>
      </c>
      <c r="G7" s="18">
        <f t="shared" si="0"/>
        <v>1</v>
      </c>
      <c r="H7" s="18">
        <f t="shared" si="0"/>
        <v>0</v>
      </c>
      <c r="I7" s="18">
        <f t="shared" si="0"/>
        <v>1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1</v>
      </c>
      <c r="N7" s="30">
        <v>1</v>
      </c>
      <c r="O7" s="31">
        <f t="shared" ref="O7:AE7" si="1">SUM(O4:O6)</f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7" t="s">
        <v>2</v>
      </c>
      <c r="C8" s="32"/>
      <c r="D8" s="33">
        <f>SUM(F7:H7)+((I7-F7-G7)/3)+(E7/3)+(Z7*25)+(AA7*25)+(AB7*10)+(AC7*25)+(AD7*20)+(AE7*15)</f>
        <v>1.3333333333333333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38"/>
      <c r="D10" s="38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0" t="s">
        <v>35</v>
      </c>
      <c r="O10" s="24"/>
      <c r="P10" s="39" t="s">
        <v>32</v>
      </c>
      <c r="Q10" s="12"/>
      <c r="R10" s="12"/>
      <c r="S10" s="12"/>
      <c r="T10" s="40"/>
      <c r="U10" s="40"/>
      <c r="V10" s="40"/>
      <c r="W10" s="40"/>
      <c r="X10" s="40"/>
      <c r="Y10" s="12"/>
      <c r="Z10" s="12"/>
      <c r="AA10" s="12"/>
      <c r="AB10" s="11"/>
      <c r="AC10" s="12"/>
      <c r="AD10" s="12"/>
      <c r="AE10" s="4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17</v>
      </c>
      <c r="C11" s="12"/>
      <c r="D11" s="41"/>
      <c r="E11" s="26">
        <f>PRODUCT(E7)</f>
        <v>1</v>
      </c>
      <c r="F11" s="26">
        <f>PRODUCT(F7)</f>
        <v>0</v>
      </c>
      <c r="G11" s="26">
        <f>PRODUCT(G7)</f>
        <v>1</v>
      </c>
      <c r="H11" s="26">
        <f>PRODUCT(H7)</f>
        <v>0</v>
      </c>
      <c r="I11" s="26">
        <f>PRODUCT(I7)</f>
        <v>1</v>
      </c>
      <c r="J11" s="1"/>
      <c r="K11" s="42">
        <f>PRODUCT((F11+G11)/E11)</f>
        <v>1</v>
      </c>
      <c r="L11" s="42">
        <f>PRODUCT(H11/E11)</f>
        <v>0</v>
      </c>
      <c r="M11" s="42">
        <f>PRODUCT(I11/E11)</f>
        <v>1</v>
      </c>
      <c r="N11" s="28">
        <f>PRODUCT(N7)</f>
        <v>1</v>
      </c>
      <c r="O11" s="24">
        <f>PRODUCT(O7)</f>
        <v>0</v>
      </c>
      <c r="P11" s="43" t="s">
        <v>33</v>
      </c>
      <c r="Q11" s="44"/>
      <c r="R11" s="45" t="s">
        <v>44</v>
      </c>
      <c r="S11" s="45"/>
      <c r="T11" s="45"/>
      <c r="U11" s="45"/>
      <c r="V11" s="45"/>
      <c r="W11" s="45"/>
      <c r="X11" s="45"/>
      <c r="Y11" s="45"/>
      <c r="Z11" s="46" t="s">
        <v>36</v>
      </c>
      <c r="AA11" s="46"/>
      <c r="AB11" s="79" t="s">
        <v>45</v>
      </c>
      <c r="AC11" s="46"/>
      <c r="AD11" s="46"/>
      <c r="AE11" s="8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7" t="s">
        <v>18</v>
      </c>
      <c r="C12" s="48"/>
      <c r="D12" s="49"/>
      <c r="E12" s="26"/>
      <c r="F12" s="26"/>
      <c r="G12" s="26"/>
      <c r="H12" s="26"/>
      <c r="I12" s="26"/>
      <c r="J12" s="1"/>
      <c r="K12" s="42"/>
      <c r="L12" s="42"/>
      <c r="M12" s="42"/>
      <c r="N12" s="28"/>
      <c r="O12" s="50">
        <v>0</v>
      </c>
      <c r="P12" s="51" t="s">
        <v>47</v>
      </c>
      <c r="Q12" s="52"/>
      <c r="R12" s="53" t="s">
        <v>44</v>
      </c>
      <c r="S12" s="53"/>
      <c r="T12" s="53"/>
      <c r="U12" s="53"/>
      <c r="V12" s="53"/>
      <c r="W12" s="53"/>
      <c r="X12" s="53"/>
      <c r="Y12" s="53"/>
      <c r="Z12" s="54" t="s">
        <v>36</v>
      </c>
      <c r="AA12" s="54"/>
      <c r="AB12" s="80" t="s">
        <v>45</v>
      </c>
      <c r="AC12" s="54"/>
      <c r="AD12" s="54"/>
      <c r="AE12" s="8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5" t="s">
        <v>19</v>
      </c>
      <c r="C13" s="56"/>
      <c r="D13" s="57"/>
      <c r="E13" s="29"/>
      <c r="F13" s="29"/>
      <c r="G13" s="29"/>
      <c r="H13" s="29"/>
      <c r="I13" s="29"/>
      <c r="J13" s="1"/>
      <c r="K13" s="58"/>
      <c r="L13" s="58"/>
      <c r="M13" s="58"/>
      <c r="N13" s="59"/>
      <c r="O13" s="24">
        <v>0</v>
      </c>
      <c r="P13" s="51" t="s">
        <v>48</v>
      </c>
      <c r="Q13" s="52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54"/>
      <c r="AD13" s="54"/>
      <c r="AE13" s="8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0" t="s">
        <v>20</v>
      </c>
      <c r="C14" s="61"/>
      <c r="D14" s="62"/>
      <c r="E14" s="18">
        <f>SUM(E11:E13)</f>
        <v>1</v>
      </c>
      <c r="F14" s="18">
        <f>SUM(F11:F13)</f>
        <v>0</v>
      </c>
      <c r="G14" s="18">
        <f>SUM(G11:G13)</f>
        <v>1</v>
      </c>
      <c r="H14" s="18">
        <f>SUM(H11:H13)</f>
        <v>0</v>
      </c>
      <c r="I14" s="18">
        <f>SUM(I11:I13)</f>
        <v>1</v>
      </c>
      <c r="J14" s="1"/>
      <c r="K14" s="63">
        <f>PRODUCT((F14+G14)/E14)</f>
        <v>1</v>
      </c>
      <c r="L14" s="63">
        <f>PRODUCT(H14/E14)</f>
        <v>0</v>
      </c>
      <c r="M14" s="63">
        <f>PRODUCT(I14/E14)</f>
        <v>1</v>
      </c>
      <c r="N14" s="30">
        <v>1</v>
      </c>
      <c r="O14" s="24">
        <f>SUM(O11:O13)</f>
        <v>0</v>
      </c>
      <c r="P14" s="64" t="s">
        <v>34</v>
      </c>
      <c r="Q14" s="65"/>
      <c r="R14" s="66"/>
      <c r="S14" s="66"/>
      <c r="T14" s="66"/>
      <c r="U14" s="66"/>
      <c r="V14" s="66"/>
      <c r="W14" s="66"/>
      <c r="X14" s="66"/>
      <c r="Y14" s="66"/>
      <c r="Z14" s="66"/>
      <c r="AA14" s="67"/>
      <c r="AB14" s="66"/>
      <c r="AC14" s="66"/>
      <c r="AD14" s="68"/>
      <c r="AE14" s="83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69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37</v>
      </c>
      <c r="C16" s="1"/>
      <c r="D16" s="1" t="s">
        <v>46</v>
      </c>
      <c r="E16" s="1"/>
      <c r="F16" s="24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69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69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69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6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71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70"/>
      <c r="N21" s="70"/>
      <c r="O21" s="24"/>
      <c r="P21" s="1"/>
      <c r="Q21" s="37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69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69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9"/>
      <c r="W25" s="1"/>
      <c r="X25" s="24"/>
      <c r="Y25" s="24"/>
      <c r="Z25" s="24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0"/>
      <c r="N27" s="34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9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9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9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9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9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9"/>
      <c r="W37" s="1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9"/>
      <c r="W38" s="1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9"/>
      <c r="W39" s="1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9"/>
      <c r="W40" s="1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9"/>
      <c r="W41" s="1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9"/>
      <c r="W42" s="1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9"/>
      <c r="W43" s="1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9"/>
      <c r="W44" s="1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69"/>
      <c r="W45" s="1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69"/>
      <c r="W46" s="1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69"/>
      <c r="W47" s="1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69"/>
      <c r="W48" s="1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2019-09-26T17:40:44Z</dcterms:modified>
</cp:coreProperties>
</file>