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5" i="1"/>
  <c r="O4" i="1"/>
  <c r="O11" i="1"/>
  <c r="O12" i="1"/>
  <c r="O16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H19" i="1" s="1"/>
  <c r="G12" i="1"/>
  <c r="G16" i="1" s="1"/>
  <c r="G19" i="1" s="1"/>
  <c r="F12" i="1"/>
  <c r="D13" i="1" s="1"/>
  <c r="E12" i="1"/>
  <c r="E16" i="1" s="1"/>
  <c r="I16" i="1"/>
  <c r="L16" i="1" l="1"/>
  <c r="N12" i="1"/>
  <c r="N16" i="1" s="1"/>
  <c r="F16" i="1"/>
  <c r="F19" i="1" s="1"/>
  <c r="M16" i="1"/>
  <c r="E19" i="1"/>
  <c r="L19" i="1" s="1"/>
  <c r="I19" i="1"/>
  <c r="K16" i="1"/>
  <c r="M19" i="1" l="1"/>
  <c r="K19" i="1"/>
</calcChain>
</file>

<file path=xl/sharedStrings.xml><?xml version="1.0" encoding="utf-8"?>
<sst xmlns="http://schemas.openxmlformats.org/spreadsheetml/2006/main" count="89" uniqueCount="56">
  <si>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</si>
  <si>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</si>
  <si>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</si>
  <si>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</si>
  <si>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</si>
  <si>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</si>
  <si>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</si>
  <si>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</si>
  <si>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</si>
  <si>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</si>
  <si>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</si>
  <si>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</si>
  <si>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</si>
  <si>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</si>
  <si>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</si>
  <si>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</si>
  <si>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</si>
  <si>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</si>
  <si>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</si>
  <si>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</si>
  <si>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</si>
  <si>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</si>
  <si>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</si>
  <si>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</si>
  <si>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</si>
  <si>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</si>
  <si>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</si>
  <si>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</si>
  <si>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</si>
  <si>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</si>
  <si>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</si>
  <si>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</si>
  <si>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</si>
  <si>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</si>
  <si>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</si>
  <si>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</si>
  <si>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</si>
  <si>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</si>
  <si>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Anu Heinonen</t>
  </si>
  <si>
    <t>IT</t>
  </si>
  <si>
    <t>Manse PP</t>
  </si>
  <si>
    <t>8.</t>
  </si>
  <si>
    <t>9.</t>
  </si>
  <si>
    <t>12.</t>
  </si>
  <si>
    <t>10.</t>
  </si>
  <si>
    <t>11.</t>
  </si>
  <si>
    <t>02.05. 1993  YJ - IT  6-7</t>
  </si>
  <si>
    <t>11.3.1973</t>
  </si>
  <si>
    <t xml:space="preserve">  20 v   1 kk 21 pv</t>
  </si>
  <si>
    <t>32.  ottelu</t>
  </si>
  <si>
    <t>25.05. 1994  IT - ViPa  1-1  (2-6, 5-4)</t>
  </si>
  <si>
    <t xml:space="preserve">  21 v   2 kk 14 pv</t>
  </si>
  <si>
    <t>IT = Ikaalisten Tarmo  (1908)</t>
  </si>
  <si>
    <t>Manse PP = Mansen Pesäpallo  (1978)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</si>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</sst>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2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32.855468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1993</v>
      </c>
      <c r="C4" s="26" t="s">
        <v>41</v>
      </c>
      <c r="D4" s="27" t="s">
        <v>39</v>
      </c>
      <c r="E4" s="26">
        <v>24</v>
      </c>
      <c r="F4" s="26">
        <v>0</v>
      </c>
      <c r="G4" s="26">
        <v>14</v>
      </c>
      <c r="H4" s="26">
        <v>19</v>
      </c>
      <c r="I4" s="26">
        <v>77</v>
      </c>
      <c r="J4" s="26">
        <v>29</v>
      </c>
      <c r="K4" s="26">
        <v>19</v>
      </c>
      <c r="L4" s="26">
        <v>15</v>
      </c>
      <c r="M4" s="26">
        <v>14</v>
      </c>
      <c r="N4" s="28">
        <v>0.47</v>
      </c>
      <c r="O4" s="24">
        <f t="shared" ref="O4:O10" si="0">PRODUCT(I4/N4)</f>
        <v>163.82978723404256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1994</v>
      </c>
      <c r="C5" s="26" t="s">
        <v>41</v>
      </c>
      <c r="D5" s="27" t="s">
        <v>39</v>
      </c>
      <c r="E5" s="26">
        <v>24</v>
      </c>
      <c r="F5" s="26">
        <v>1</v>
      </c>
      <c r="G5" s="26">
        <v>12</v>
      </c>
      <c r="H5" s="26">
        <v>23</v>
      </c>
      <c r="I5" s="26">
        <v>77</v>
      </c>
      <c r="J5" s="26">
        <v>43</v>
      </c>
      <c r="K5" s="26">
        <v>10</v>
      </c>
      <c r="L5" s="26">
        <v>11</v>
      </c>
      <c r="M5" s="26">
        <v>13</v>
      </c>
      <c r="N5" s="28">
        <v>0.46300000000000002</v>
      </c>
      <c r="O5" s="24">
        <f t="shared" si="0"/>
        <v>166.30669546436283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1995</v>
      </c>
      <c r="C6" s="26" t="s">
        <v>42</v>
      </c>
      <c r="D6" s="27" t="s">
        <v>39</v>
      </c>
      <c r="E6" s="26">
        <v>22</v>
      </c>
      <c r="F6" s="26">
        <v>1</v>
      </c>
      <c r="G6" s="26">
        <v>3</v>
      </c>
      <c r="H6" s="26">
        <v>21</v>
      </c>
      <c r="I6" s="26">
        <v>83</v>
      </c>
      <c r="J6" s="26">
        <v>29</v>
      </c>
      <c r="K6" s="26">
        <v>39</v>
      </c>
      <c r="L6" s="26">
        <v>11</v>
      </c>
      <c r="M6" s="26">
        <v>4</v>
      </c>
      <c r="N6" s="28">
        <v>0.50900000000000001</v>
      </c>
      <c r="O6" s="24">
        <f t="shared" si="0"/>
        <v>163.06483300589392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1996</v>
      </c>
      <c r="C7" s="26" t="s">
        <v>43</v>
      </c>
      <c r="D7" s="27" t="s">
        <v>39</v>
      </c>
      <c r="E7" s="26">
        <v>24</v>
      </c>
      <c r="F7" s="26">
        <v>0</v>
      </c>
      <c r="G7" s="26">
        <v>5</v>
      </c>
      <c r="H7" s="26">
        <v>18</v>
      </c>
      <c r="I7" s="26">
        <v>79</v>
      </c>
      <c r="J7" s="26">
        <v>45</v>
      </c>
      <c r="K7" s="26">
        <v>22</v>
      </c>
      <c r="L7" s="26">
        <v>7</v>
      </c>
      <c r="M7" s="26">
        <v>5</v>
      </c>
      <c r="N7" s="28">
        <v>0.441</v>
      </c>
      <c r="O7" s="24">
        <f t="shared" si="0"/>
        <v>179.13832199546485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1997</v>
      </c>
      <c r="C8" s="26" t="s">
        <v>41</v>
      </c>
      <c r="D8" s="27" t="s">
        <v>40</v>
      </c>
      <c r="E8" s="26">
        <v>22</v>
      </c>
      <c r="F8" s="26">
        <v>0</v>
      </c>
      <c r="G8" s="26">
        <v>3</v>
      </c>
      <c r="H8" s="26">
        <v>28</v>
      </c>
      <c r="I8" s="26">
        <v>89</v>
      </c>
      <c r="J8" s="26">
        <v>53</v>
      </c>
      <c r="K8" s="26">
        <v>28</v>
      </c>
      <c r="L8" s="26">
        <v>5</v>
      </c>
      <c r="M8" s="26">
        <v>3</v>
      </c>
      <c r="N8" s="28">
        <v>0.55600000000000005</v>
      </c>
      <c r="O8" s="24">
        <f t="shared" si="0"/>
        <v>160.07194244604315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1998</v>
      </c>
      <c r="C9" s="26" t="s">
        <v>42</v>
      </c>
      <c r="D9" s="27" t="s">
        <v>40</v>
      </c>
      <c r="E9" s="26">
        <v>22</v>
      </c>
      <c r="F9" s="26">
        <v>0</v>
      </c>
      <c r="G9" s="26">
        <v>12</v>
      </c>
      <c r="H9" s="26">
        <v>5</v>
      </c>
      <c r="I9" s="26">
        <v>79</v>
      </c>
      <c r="J9" s="26">
        <v>22</v>
      </c>
      <c r="K9" s="26">
        <v>23</v>
      </c>
      <c r="L9" s="26">
        <v>22</v>
      </c>
      <c r="M9" s="26">
        <v>12</v>
      </c>
      <c r="N9" s="28">
        <v>0.51600000000000001</v>
      </c>
      <c r="O9" s="24">
        <f t="shared" si="0"/>
        <v>153.10077519379846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1999</v>
      </c>
      <c r="C10" s="26" t="s">
        <v>44</v>
      </c>
      <c r="D10" s="27" t="s">
        <v>40</v>
      </c>
      <c r="E10" s="26">
        <v>22</v>
      </c>
      <c r="F10" s="26">
        <v>0</v>
      </c>
      <c r="G10" s="26">
        <v>4</v>
      </c>
      <c r="H10" s="26">
        <v>12</v>
      </c>
      <c r="I10" s="26">
        <v>77</v>
      </c>
      <c r="J10" s="26">
        <v>21</v>
      </c>
      <c r="K10" s="26">
        <v>35</v>
      </c>
      <c r="L10" s="26">
        <v>17</v>
      </c>
      <c r="M10" s="26">
        <v>4</v>
      </c>
      <c r="N10" s="28">
        <v>0.53900000000000003</v>
      </c>
      <c r="O10" s="24">
        <f t="shared" si="0"/>
        <v>142.85714285714286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2000</v>
      </c>
      <c r="C11" s="26" t="s">
        <v>45</v>
      </c>
      <c r="D11" s="27" t="s">
        <v>40</v>
      </c>
      <c r="E11" s="26">
        <v>6</v>
      </c>
      <c r="F11" s="26">
        <v>0</v>
      </c>
      <c r="G11" s="26">
        <v>0</v>
      </c>
      <c r="H11" s="26">
        <v>2</v>
      </c>
      <c r="I11" s="26">
        <v>10</v>
      </c>
      <c r="J11" s="26">
        <v>8</v>
      </c>
      <c r="K11" s="26">
        <v>2</v>
      </c>
      <c r="L11" s="26">
        <v>0</v>
      </c>
      <c r="M11" s="26">
        <v>0</v>
      </c>
      <c r="N11" s="28">
        <v>0.313</v>
      </c>
      <c r="O11" s="24">
        <f>PRODUCT(I11/N11)</f>
        <v>31.948881789137381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1">SUM(E4:E11)</f>
        <v>166</v>
      </c>
      <c r="F12" s="18">
        <f t="shared" si="1"/>
        <v>2</v>
      </c>
      <c r="G12" s="18">
        <f t="shared" si="1"/>
        <v>53</v>
      </c>
      <c r="H12" s="18">
        <f t="shared" si="1"/>
        <v>128</v>
      </c>
      <c r="I12" s="18">
        <f t="shared" si="1"/>
        <v>571</v>
      </c>
      <c r="J12" s="18">
        <f t="shared" si="1"/>
        <v>250</v>
      </c>
      <c r="K12" s="18">
        <f t="shared" si="1"/>
        <v>178</v>
      </c>
      <c r="L12" s="18">
        <f t="shared" si="1"/>
        <v>88</v>
      </c>
      <c r="M12" s="18">
        <f t="shared" si="1"/>
        <v>55</v>
      </c>
      <c r="N12" s="30">
        <f>PRODUCT(I12/O12)</f>
        <v>0.49210631310256897</v>
      </c>
      <c r="O12" s="31">
        <f t="shared" ref="O12:AE12" si="2">SUM(O4:O11)</f>
        <v>1160.3183799858859</v>
      </c>
      <c r="P12" s="18">
        <f t="shared" si="2"/>
        <v>0</v>
      </c>
      <c r="Q12" s="18">
        <f t="shared" si="2"/>
        <v>0</v>
      </c>
      <c r="R12" s="18">
        <f t="shared" si="2"/>
        <v>0</v>
      </c>
      <c r="S12" s="18">
        <f t="shared" si="2"/>
        <v>0</v>
      </c>
      <c r="T12" s="18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18">
        <f t="shared" si="2"/>
        <v>0</v>
      </c>
      <c r="AA12" s="18">
        <f t="shared" si="2"/>
        <v>0</v>
      </c>
      <c r="AB12" s="18">
        <f t="shared" si="2"/>
        <v>0</v>
      </c>
      <c r="AC12" s="18">
        <f t="shared" si="2"/>
        <v>0</v>
      </c>
      <c r="AD12" s="18">
        <f t="shared" si="2"/>
        <v>0</v>
      </c>
      <c r="AE12" s="18">
        <f t="shared" si="2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410.33333333333331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6">
        <f>PRODUCT(E12)</f>
        <v>166</v>
      </c>
      <c r="F16" s="26">
        <f>PRODUCT(F12)</f>
        <v>2</v>
      </c>
      <c r="G16" s="26">
        <f>PRODUCT(G12)</f>
        <v>53</v>
      </c>
      <c r="H16" s="26">
        <f>PRODUCT(H12)</f>
        <v>128</v>
      </c>
      <c r="I16" s="26">
        <f>PRODUCT(I12)</f>
        <v>571</v>
      </c>
      <c r="J16" s="1"/>
      <c r="K16" s="42">
        <f>PRODUCT((F16+G16)/E16)</f>
        <v>0.33132530120481929</v>
      </c>
      <c r="L16" s="42">
        <f>PRODUCT(H16/E16)</f>
        <v>0.77108433734939763</v>
      </c>
      <c r="M16" s="42">
        <f>PRODUCT(I16/E16)</f>
        <v>3.4397590361445785</v>
      </c>
      <c r="N16" s="28">
        <f>PRODUCT(N12)</f>
        <v>0.49210631310256897</v>
      </c>
      <c r="O16" s="24">
        <f>PRODUCT(O12)</f>
        <v>1160.3183799858859</v>
      </c>
      <c r="P16" s="43" t="s">
        <v>33</v>
      </c>
      <c r="Q16" s="44"/>
      <c r="R16" s="45" t="s">
        <v>46</v>
      </c>
      <c r="S16" s="45"/>
      <c r="T16" s="45"/>
      <c r="U16" s="45"/>
      <c r="V16" s="45"/>
      <c r="W16" s="45"/>
      <c r="X16" s="45"/>
      <c r="Y16" s="46" t="s">
        <v>36</v>
      </c>
      <c r="Z16" s="46"/>
      <c r="AA16" s="74" t="s">
        <v>48</v>
      </c>
      <c r="AB16" s="46"/>
      <c r="AC16" s="46"/>
      <c r="AD16" s="46"/>
      <c r="AE16" s="7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18</v>
      </c>
      <c r="C17" s="48"/>
      <c r="D17" s="49"/>
      <c r="E17" s="26"/>
      <c r="F17" s="26"/>
      <c r="G17" s="26"/>
      <c r="H17" s="26"/>
      <c r="I17" s="26"/>
      <c r="J17" s="1"/>
      <c r="K17" s="42"/>
      <c r="L17" s="42"/>
      <c r="M17" s="42"/>
      <c r="N17" s="28"/>
      <c r="O17" s="50">
        <v>0</v>
      </c>
      <c r="P17" s="51" t="s">
        <v>55</v>
      </c>
      <c r="Q17" s="52"/>
      <c r="R17" s="53" t="s">
        <v>46</v>
      </c>
      <c r="S17" s="53"/>
      <c r="T17" s="53"/>
      <c r="U17" s="53"/>
      <c r="V17" s="53"/>
      <c r="W17" s="53"/>
      <c r="X17" s="53"/>
      <c r="Y17" s="54" t="s">
        <v>36</v>
      </c>
      <c r="Z17" s="54"/>
      <c r="AA17" s="75" t="s">
        <v>48</v>
      </c>
      <c r="AB17" s="54"/>
      <c r="AC17" s="54"/>
      <c r="AD17" s="54"/>
      <c r="AE17" s="7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5" t="s">
        <v>19</v>
      </c>
      <c r="C18" s="56"/>
      <c r="D18" s="57"/>
      <c r="E18" s="29"/>
      <c r="F18" s="29"/>
      <c r="G18" s="29"/>
      <c r="H18" s="29"/>
      <c r="I18" s="29"/>
      <c r="J18" s="1"/>
      <c r="K18" s="58"/>
      <c r="L18" s="58"/>
      <c r="M18" s="58"/>
      <c r="N18" s="59"/>
      <c r="O18" s="24"/>
      <c r="P18" s="51" t="s">
        <v>54</v>
      </c>
      <c r="Q18" s="52"/>
      <c r="R18" s="53" t="s">
        <v>46</v>
      </c>
      <c r="S18" s="53"/>
      <c r="T18" s="53"/>
      <c r="U18" s="53"/>
      <c r="V18" s="53"/>
      <c r="W18" s="53"/>
      <c r="X18" s="53"/>
      <c r="Y18" s="54" t="s">
        <v>36</v>
      </c>
      <c r="Z18" s="54"/>
      <c r="AA18" s="75" t="s">
        <v>48</v>
      </c>
      <c r="AB18" s="54"/>
      <c r="AC18" s="54"/>
      <c r="AD18" s="54"/>
      <c r="AE18" s="7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0" t="s">
        <v>20</v>
      </c>
      <c r="C19" s="61"/>
      <c r="D19" s="62"/>
      <c r="E19" s="18">
        <f>SUM(E16:E18)</f>
        <v>166</v>
      </c>
      <c r="F19" s="18">
        <f>SUM(F16:F18)</f>
        <v>2</v>
      </c>
      <c r="G19" s="18">
        <f>SUM(G16:G18)</f>
        <v>53</v>
      </c>
      <c r="H19" s="18">
        <f>SUM(H16:H18)</f>
        <v>128</v>
      </c>
      <c r="I19" s="18">
        <f>SUM(I16:I18)</f>
        <v>571</v>
      </c>
      <c r="J19" s="1"/>
      <c r="K19" s="63">
        <f>PRODUCT((F19+G19)/E19)</f>
        <v>0.33132530120481929</v>
      </c>
      <c r="L19" s="63">
        <f>PRODUCT(H19/E19)</f>
        <v>0.77108433734939763</v>
      </c>
      <c r="M19" s="63">
        <f>PRODUCT(I19/E19)</f>
        <v>3.4397590361445785</v>
      </c>
      <c r="N19" s="30">
        <v>0.49199999999999999</v>
      </c>
      <c r="O19" s="24"/>
      <c r="P19" s="64" t="s">
        <v>34</v>
      </c>
      <c r="Q19" s="65"/>
      <c r="R19" s="66" t="s">
        <v>50</v>
      </c>
      <c r="S19" s="66"/>
      <c r="T19" s="66"/>
      <c r="U19" s="66"/>
      <c r="V19" s="66"/>
      <c r="W19" s="66"/>
      <c r="X19" s="66"/>
      <c r="Y19" s="67" t="s">
        <v>49</v>
      </c>
      <c r="Z19" s="67"/>
      <c r="AA19" s="76" t="s">
        <v>51</v>
      </c>
      <c r="AB19" s="67"/>
      <c r="AC19" s="67"/>
      <c r="AD19" s="67"/>
      <c r="AE19" s="79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68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52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53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0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69"/>
      <c r="N26" s="69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0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8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8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68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34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69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8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70"/>
      <c r="AH34" s="70"/>
      <c r="AI34" s="70"/>
      <c r="AJ34" s="70"/>
      <c r="AK34" s="70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8"/>
      <c r="W35" s="1"/>
      <c r="X35" s="24"/>
      <c r="Y35" s="24"/>
      <c r="Z35" s="24"/>
      <c r="AA35" s="24"/>
      <c r="AB35" s="24"/>
      <c r="AC35" s="24"/>
      <c r="AD35" s="24"/>
      <c r="AE35" s="24"/>
      <c r="AF35" s="8"/>
      <c r="AG35" s="70"/>
      <c r="AH35" s="70"/>
      <c r="AI35" s="70"/>
      <c r="AJ35" s="70"/>
      <c r="AK35" s="70"/>
    </row>
    <row r="36" spans="1:37" ht="15" customHeight="1" x14ac:dyDescent="0.25">
      <c r="A36" s="7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8"/>
      <c r="W36" s="1"/>
      <c r="X36" s="24"/>
      <c r="Y36" s="24"/>
      <c r="Z36" s="24"/>
      <c r="AA36" s="24"/>
      <c r="AB36" s="24"/>
      <c r="AC36" s="24"/>
      <c r="AD36" s="24"/>
      <c r="AE36" s="24"/>
      <c r="AF36" s="8"/>
    </row>
    <row r="37" spans="1:37" ht="15" customHeight="1" x14ac:dyDescent="0.25">
      <c r="A37" s="7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8"/>
      <c r="W37" s="1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7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37"/>
      <c r="R38" s="1"/>
      <c r="S38" s="1"/>
      <c r="T38" s="24"/>
      <c r="U38" s="24"/>
      <c r="V38" s="68"/>
      <c r="W38" s="1"/>
      <c r="X38" s="1"/>
      <c r="Y38" s="1"/>
      <c r="Z38" s="1"/>
      <c r="AA38" s="1"/>
      <c r="AB38" s="24"/>
      <c r="AC38" s="1"/>
      <c r="AD38" s="1"/>
      <c r="AE38" s="1"/>
      <c r="AF38" s="8"/>
    </row>
    <row r="39" spans="1:37" ht="15" customHeight="1" x14ac:dyDescent="0.25">
      <c r="A39" s="7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34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8"/>
    </row>
    <row r="40" spans="1:37" ht="15" customHeight="1" x14ac:dyDescent="0.25">
      <c r="A40" s="7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8"/>
      <c r="W40" s="1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68"/>
      <c r="W41" s="1"/>
      <c r="X41" s="1"/>
      <c r="Y41" s="1"/>
      <c r="Z41" s="1"/>
      <c r="AA41" s="1"/>
      <c r="AB41" s="24"/>
      <c r="AC41" s="1"/>
      <c r="AD41" s="1"/>
      <c r="AE41" s="1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68"/>
      <c r="W42" s="1"/>
      <c r="X42" s="1"/>
      <c r="Y42" s="1"/>
      <c r="Z42" s="1"/>
      <c r="AA42" s="1"/>
      <c r="AB42" s="24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68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68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68"/>
      <c r="W45" s="1"/>
      <c r="X45" s="1"/>
      <c r="Y45" s="1"/>
      <c r="Z45" s="1"/>
      <c r="AA45" s="1"/>
      <c r="AB45" s="24"/>
      <c r="AC45" s="1"/>
      <c r="AD45" s="1"/>
      <c r="AE4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2019-09-26T17:44:42Z</dcterms:modified>
</cp:coreProperties>
</file>