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14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M14" i="1"/>
  <c r="L14" i="1"/>
  <c r="K14" i="1"/>
  <c r="J14" i="1"/>
  <c r="I14" i="1"/>
  <c r="I18" i="1" s="1"/>
  <c r="H14" i="1"/>
  <c r="H18" i="1" s="1"/>
  <c r="G14" i="1"/>
  <c r="G18" i="1" s="1"/>
  <c r="F14" i="1"/>
  <c r="F18" i="1"/>
  <c r="F21" i="1" s="1"/>
  <c r="E14" i="1"/>
  <c r="E18" i="1"/>
  <c r="E21" i="1" s="1"/>
  <c r="D15" i="1" l="1"/>
  <c r="M18" i="1"/>
  <c r="I21" i="1"/>
  <c r="G21" i="1"/>
  <c r="K18" i="1"/>
  <c r="K21" i="1"/>
  <c r="H21" i="1"/>
  <c r="L21" i="1" s="1"/>
  <c r="L18" i="1"/>
  <c r="O18" i="1"/>
  <c r="O21" i="1" s="1"/>
  <c r="N14" i="1"/>
  <c r="N18" i="1" s="1"/>
  <c r="M21" i="1" l="1"/>
  <c r="N21" i="1"/>
</calcChain>
</file>

<file path=xl/sharedStrings.xml><?xml version="1.0" encoding="utf-8"?>
<sst xmlns="http://schemas.openxmlformats.org/spreadsheetml/2006/main" count="91" uniqueCount="60">
  <si>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</si>
  <si>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</si>
  <si>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</si>
  <si>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</si>
  <si>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</si>
  <si>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</si>
  <si>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</si>
  <si>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</si>
  <si>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</si>
  <si>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</si>
  <si>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</si>
  <si>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</si>
  <si>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</si>
  <si>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</si>
  <si>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</si>
  <si>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</si>
  <si>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</si>
  <si>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</si>
  <si>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</si>
  <si>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</si>
  <si>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</si>
  <si>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</si>
  <si>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</si>
  <si>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</si>
  <si>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</si>
  <si>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</si>
  <si>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</si>
  <si>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</si>
  <si>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</si>
  <si>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</si>
  <si>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</si>
  <si>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</si>
  <si>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</si>
  <si>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</si>
  <si>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KL - %</t>
  </si>
  <si>
    <t>Ottelu</t>
  </si>
  <si>
    <t>1.  ottelu</t>
  </si>
  <si>
    <t>Kunnari</t>
  </si>
  <si>
    <t>Seurat</t>
  </si>
  <si>
    <t>KeKi</t>
  </si>
  <si>
    <t>KeKi = Kempeleen Kiri  (1915),  kasvattajaseura</t>
  </si>
  <si>
    <t>10.</t>
  </si>
  <si>
    <t>suomensarja</t>
  </si>
  <si>
    <t>4.  ottelu</t>
  </si>
  <si>
    <t>5.7.1993   Rovaniemi</t>
  </si>
  <si>
    <t>Sara Heikkilä</t>
  </si>
  <si>
    <t>17.05. 2012  Pesäkarhut - KeKi  2-0  (7-0, 6-1)</t>
  </si>
  <si>
    <t>01.07. 2012  KeKi - ViPa  0-2  (2-7, 3-10)</t>
  </si>
  <si>
    <t>TyTe</t>
  </si>
  <si>
    <t>TyTe = Tyrnävän Tempaus  (1922)</t>
  </si>
  <si>
    <t>Lippo Juniorit = Oulun Lippo Juniorit  (2003)</t>
  </si>
  <si>
    <t>Lippo Juniorit</t>
  </si>
  <si>
    <t>PattU</t>
  </si>
  <si>
    <t>PattU = Pattijoen Uheilijat  (1928)</t>
  </si>
  <si>
    <t>OsVa</t>
  </si>
  <si>
    <t>OsVa = Oulunsalon Vasama  (1910)</t>
  </si>
  <si>
    <t xml:space="preserve">Lyöty </t>
  </si>
  <si>
    <t xml:space="preserve">Tuotu </t>
  </si>
  <si>
    <t>18 v 10 kk 12 pv</t>
  </si>
  <si>
    <t>18 v 11 kk 26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</si>
</sst>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3" xfId="0" applyFont="1" applyFill="1" applyBorder="1"/>
    <xf numFmtId="165" fontId="2" fillId="9" borderId="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4" customWidth="1"/>
    <col min="4" max="4" width="1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42578125" style="75" customWidth="1"/>
    <col min="16" max="23" width="5.7109375" style="75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10" customFormat="1" ht="15" customHeight="1" x14ac:dyDescent="0.25">
      <c r="A1" s="1"/>
      <c r="B1" s="2" t="s">
        <v>45</v>
      </c>
      <c r="C1" s="2"/>
      <c r="D1" s="3"/>
      <c r="E1" s="4" t="s">
        <v>44</v>
      </c>
      <c r="F1" s="5"/>
      <c r="G1" s="6"/>
      <c r="H1" s="3"/>
      <c r="I1" s="7"/>
      <c r="J1" s="7"/>
      <c r="K1" s="7"/>
      <c r="L1" s="3"/>
      <c r="M1" s="8"/>
      <c r="N1" s="8"/>
      <c r="O1" s="8"/>
      <c r="P1" s="3"/>
      <c r="Q1" s="3"/>
      <c r="R1" s="3"/>
      <c r="S1" s="3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9"/>
      <c r="AG1" s="9"/>
      <c r="AH1" s="9"/>
      <c r="AI1" s="9"/>
      <c r="AJ1" s="9"/>
      <c r="AK1" s="9"/>
    </row>
    <row r="2" spans="1:37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/>
      <c r="AA2" s="15"/>
      <c r="AB2" s="18" t="s">
        <v>28</v>
      </c>
      <c r="AC2" s="21"/>
      <c r="AD2" s="15"/>
      <c r="AE2" s="16"/>
      <c r="AF2" s="9"/>
      <c r="AG2" s="9"/>
      <c r="AH2" s="9"/>
      <c r="AI2" s="9"/>
      <c r="AJ2" s="9"/>
      <c r="AK2" s="9"/>
    </row>
    <row r="3" spans="1:37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9"/>
      <c r="AG3" s="9"/>
      <c r="AH3" s="9"/>
      <c r="AI3" s="9"/>
      <c r="AJ3" s="9"/>
      <c r="AK3" s="9"/>
    </row>
    <row r="4" spans="1:37" ht="15" customHeight="1" x14ac:dyDescent="0.2">
      <c r="A4" s="1"/>
      <c r="B4" s="26">
        <v>2009</v>
      </c>
      <c r="C4" s="26"/>
      <c r="D4" s="27" t="s">
        <v>39</v>
      </c>
      <c r="E4" s="26"/>
      <c r="F4" s="28" t="s">
        <v>33</v>
      </c>
      <c r="G4" s="29"/>
      <c r="H4" s="30"/>
      <c r="I4" s="26"/>
      <c r="J4" s="26"/>
      <c r="K4" s="26"/>
      <c r="L4" s="26"/>
      <c r="M4" s="26"/>
      <c r="N4" s="26"/>
      <c r="O4" s="24">
        <v>0</v>
      </c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9"/>
      <c r="AG4" s="9"/>
      <c r="AH4" s="9"/>
      <c r="AI4" s="9"/>
      <c r="AJ4" s="9"/>
      <c r="AK4" s="9"/>
    </row>
    <row r="5" spans="1:37" ht="15" customHeight="1" x14ac:dyDescent="0.2">
      <c r="A5" s="1"/>
      <c r="B5" s="26">
        <v>2010</v>
      </c>
      <c r="C5" s="26"/>
      <c r="D5" s="27" t="s">
        <v>39</v>
      </c>
      <c r="E5" s="26"/>
      <c r="F5" s="28" t="s">
        <v>33</v>
      </c>
      <c r="G5" s="29"/>
      <c r="H5" s="30"/>
      <c r="I5" s="26"/>
      <c r="J5" s="26"/>
      <c r="K5" s="26"/>
      <c r="L5" s="26"/>
      <c r="M5" s="26"/>
      <c r="N5" s="26"/>
      <c r="O5" s="24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9"/>
      <c r="AG5" s="9"/>
      <c r="AH5" s="9"/>
      <c r="AI5" s="9"/>
      <c r="AJ5" s="9"/>
      <c r="AK5" s="9"/>
    </row>
    <row r="6" spans="1:37" ht="15" customHeight="1" x14ac:dyDescent="0.2">
      <c r="A6" s="1"/>
      <c r="B6" s="26">
        <v>2011</v>
      </c>
      <c r="C6" s="26"/>
      <c r="D6" s="27" t="s">
        <v>39</v>
      </c>
      <c r="E6" s="26"/>
      <c r="F6" s="28" t="s">
        <v>33</v>
      </c>
      <c r="G6" s="29"/>
      <c r="H6" s="30"/>
      <c r="I6" s="26"/>
      <c r="J6" s="26"/>
      <c r="K6" s="26"/>
      <c r="L6" s="26"/>
      <c r="M6" s="26"/>
      <c r="N6" s="26"/>
      <c r="O6" s="24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9"/>
      <c r="AG6" s="9"/>
      <c r="AH6" s="9"/>
      <c r="AI6" s="9"/>
      <c r="AJ6" s="9"/>
      <c r="AK6" s="9"/>
    </row>
    <row r="7" spans="1:37" ht="15" customHeight="1" x14ac:dyDescent="0.2">
      <c r="A7" s="1"/>
      <c r="B7" s="76">
        <v>2012</v>
      </c>
      <c r="C7" s="76"/>
      <c r="D7" s="77" t="s">
        <v>51</v>
      </c>
      <c r="E7" s="76"/>
      <c r="F7" s="78" t="s">
        <v>42</v>
      </c>
      <c r="G7" s="79"/>
      <c r="H7" s="80"/>
      <c r="I7" s="76"/>
      <c r="J7" s="76"/>
      <c r="K7" s="76"/>
      <c r="L7" s="76"/>
      <c r="M7" s="76"/>
      <c r="N7" s="76"/>
      <c r="O7" s="24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9"/>
      <c r="AG7" s="9"/>
      <c r="AH7" s="9"/>
      <c r="AI7" s="9"/>
      <c r="AJ7" s="9"/>
      <c r="AK7" s="9"/>
    </row>
    <row r="8" spans="1:37" ht="15" customHeight="1" x14ac:dyDescent="0.2">
      <c r="A8" s="1"/>
      <c r="B8" s="31">
        <v>2012</v>
      </c>
      <c r="C8" s="31" t="s">
        <v>41</v>
      </c>
      <c r="D8" s="33" t="s">
        <v>39</v>
      </c>
      <c r="E8" s="31">
        <v>13</v>
      </c>
      <c r="F8" s="31">
        <v>0</v>
      </c>
      <c r="G8" s="31">
        <v>3</v>
      </c>
      <c r="H8" s="31">
        <v>2</v>
      </c>
      <c r="I8" s="31">
        <v>16</v>
      </c>
      <c r="J8" s="31">
        <v>5</v>
      </c>
      <c r="K8" s="31">
        <v>4</v>
      </c>
      <c r="L8" s="31">
        <v>4</v>
      </c>
      <c r="M8" s="31">
        <v>3</v>
      </c>
      <c r="N8" s="34">
        <v>0.314</v>
      </c>
      <c r="O8" s="24">
        <f>PRODUCT(I8/N8)</f>
        <v>50.955414012738856</v>
      </c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9"/>
      <c r="AG8" s="9"/>
      <c r="AH8" s="9"/>
      <c r="AI8" s="9"/>
      <c r="AJ8" s="9"/>
      <c r="AK8" s="9"/>
    </row>
    <row r="9" spans="1:37" ht="15" customHeight="1" x14ac:dyDescent="0.2">
      <c r="A9" s="1"/>
      <c r="B9" s="76">
        <v>2013</v>
      </c>
      <c r="C9" s="76"/>
      <c r="D9" s="81" t="s">
        <v>48</v>
      </c>
      <c r="E9" s="76"/>
      <c r="F9" s="77" t="s">
        <v>42</v>
      </c>
      <c r="G9" s="76"/>
      <c r="H9" s="76"/>
      <c r="I9" s="76"/>
      <c r="J9" s="76"/>
      <c r="K9" s="76"/>
      <c r="L9" s="76"/>
      <c r="M9" s="76"/>
      <c r="N9" s="82"/>
      <c r="O9" s="83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9"/>
      <c r="AG9" s="9"/>
      <c r="AH9" s="9"/>
      <c r="AI9" s="9"/>
      <c r="AJ9" s="9"/>
      <c r="AK9" s="9"/>
    </row>
    <row r="10" spans="1:37" ht="15" customHeight="1" x14ac:dyDescent="0.2">
      <c r="A10" s="1"/>
      <c r="B10" s="31">
        <v>2014</v>
      </c>
      <c r="C10" s="31"/>
      <c r="D10" s="33"/>
      <c r="E10" s="31"/>
      <c r="F10" s="31"/>
      <c r="G10" s="31"/>
      <c r="H10" s="31"/>
      <c r="I10" s="31"/>
      <c r="J10" s="31"/>
      <c r="K10" s="31"/>
      <c r="L10" s="31"/>
      <c r="M10" s="31"/>
      <c r="N10" s="34"/>
      <c r="O10" s="24"/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9"/>
      <c r="AG10" s="9"/>
      <c r="AH10" s="9"/>
      <c r="AI10" s="9"/>
      <c r="AJ10" s="9"/>
      <c r="AK10" s="9"/>
    </row>
    <row r="11" spans="1:37" ht="15" customHeight="1" x14ac:dyDescent="0.2">
      <c r="A11" s="1"/>
      <c r="B11" s="76">
        <v>2015</v>
      </c>
      <c r="C11" s="76"/>
      <c r="D11" s="81" t="s">
        <v>48</v>
      </c>
      <c r="E11" s="76"/>
      <c r="F11" s="77" t="s">
        <v>42</v>
      </c>
      <c r="G11" s="76"/>
      <c r="H11" s="76"/>
      <c r="I11" s="76"/>
      <c r="J11" s="76"/>
      <c r="K11" s="76"/>
      <c r="L11" s="76"/>
      <c r="M11" s="76"/>
      <c r="N11" s="82"/>
      <c r="O11" s="83"/>
      <c r="P11" s="31"/>
      <c r="Q11" s="31"/>
      <c r="R11" s="31"/>
      <c r="S11" s="31"/>
      <c r="T11" s="31"/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/>
      <c r="AF11" s="9"/>
      <c r="AG11" s="9"/>
      <c r="AH11" s="9"/>
      <c r="AI11" s="9"/>
      <c r="AJ11" s="9"/>
      <c r="AK11" s="9"/>
    </row>
    <row r="12" spans="1:37" ht="15" customHeight="1" x14ac:dyDescent="0.2">
      <c r="A12" s="1"/>
      <c r="B12" s="76">
        <v>2016</v>
      </c>
      <c r="C12" s="76"/>
      <c r="D12" s="81" t="s">
        <v>52</v>
      </c>
      <c r="E12" s="76"/>
      <c r="F12" s="77" t="s">
        <v>42</v>
      </c>
      <c r="G12" s="76"/>
      <c r="H12" s="76"/>
      <c r="I12" s="76"/>
      <c r="J12" s="76"/>
      <c r="K12" s="76"/>
      <c r="L12" s="76"/>
      <c r="M12" s="76"/>
      <c r="N12" s="82"/>
      <c r="O12" s="83"/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9"/>
      <c r="AG12" s="9"/>
      <c r="AH12" s="9"/>
      <c r="AI12" s="9"/>
      <c r="AJ12" s="9"/>
      <c r="AK12" s="9"/>
    </row>
    <row r="13" spans="1:37" ht="15" customHeight="1" x14ac:dyDescent="0.2">
      <c r="A13" s="1"/>
      <c r="B13" s="76">
        <v>2017</v>
      </c>
      <c r="C13" s="76"/>
      <c r="D13" s="81" t="s">
        <v>54</v>
      </c>
      <c r="E13" s="76"/>
      <c r="F13" s="77" t="s">
        <v>42</v>
      </c>
      <c r="G13" s="76"/>
      <c r="H13" s="76"/>
      <c r="I13" s="76"/>
      <c r="J13" s="76"/>
      <c r="K13" s="76"/>
      <c r="L13" s="76"/>
      <c r="M13" s="76"/>
      <c r="N13" s="82"/>
      <c r="O13" s="83"/>
      <c r="P13" s="31"/>
      <c r="Q13" s="31"/>
      <c r="R13" s="31"/>
      <c r="S13" s="31"/>
      <c r="T13" s="31"/>
      <c r="U13" s="32"/>
      <c r="V13" s="32"/>
      <c r="W13" s="32"/>
      <c r="X13" s="32"/>
      <c r="Y13" s="32"/>
      <c r="Z13" s="31"/>
      <c r="AA13" s="31"/>
      <c r="AB13" s="31"/>
      <c r="AC13" s="31"/>
      <c r="AD13" s="31"/>
      <c r="AE13" s="31"/>
      <c r="AF13" s="9"/>
      <c r="AG13" s="9"/>
      <c r="AH13" s="9"/>
      <c r="AI13" s="9"/>
      <c r="AJ13" s="9"/>
      <c r="AK13" s="9"/>
    </row>
    <row r="14" spans="1:37" ht="15" customHeight="1" x14ac:dyDescent="0.2">
      <c r="A14" s="1"/>
      <c r="B14" s="17" t="s">
        <v>9</v>
      </c>
      <c r="C14" s="18"/>
      <c r="D14" s="16"/>
      <c r="E14" s="19">
        <f t="shared" ref="E14:M14" si="0">SUM(E4:E12)</f>
        <v>13</v>
      </c>
      <c r="F14" s="19">
        <f t="shared" si="0"/>
        <v>0</v>
      </c>
      <c r="G14" s="19">
        <f t="shared" si="0"/>
        <v>3</v>
      </c>
      <c r="H14" s="19">
        <f t="shared" si="0"/>
        <v>2</v>
      </c>
      <c r="I14" s="19">
        <f t="shared" si="0"/>
        <v>16</v>
      </c>
      <c r="J14" s="19">
        <f t="shared" si="0"/>
        <v>5</v>
      </c>
      <c r="K14" s="19">
        <f t="shared" si="0"/>
        <v>4</v>
      </c>
      <c r="L14" s="19">
        <f t="shared" si="0"/>
        <v>4</v>
      </c>
      <c r="M14" s="19">
        <f t="shared" si="0"/>
        <v>3</v>
      </c>
      <c r="N14" s="35">
        <f>PRODUCT(I14/O14)</f>
        <v>0.314</v>
      </c>
      <c r="O14" s="84">
        <f t="shared" ref="O14:AE14" si="1">SUM(O4:O12)</f>
        <v>50.955414012738856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9"/>
      <c r="AG14" s="9"/>
      <c r="AH14" s="9"/>
      <c r="AI14" s="9"/>
      <c r="AJ14" s="9"/>
      <c r="AK14" s="9"/>
    </row>
    <row r="15" spans="1:37" ht="15" customHeight="1" x14ac:dyDescent="0.2">
      <c r="A15" s="1"/>
      <c r="B15" s="33" t="s">
        <v>2</v>
      </c>
      <c r="C15" s="36"/>
      <c r="D15" s="37">
        <f>SUM(F14:H14)+((I14-F14-G14)/3)+(E14/3)+(Z14*25)+(AA14*25)+(AB14*10)+(AC14*25)+(AD14*20)+(AE14*15)</f>
        <v>13.666666666666664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9"/>
      <c r="AE15" s="1"/>
      <c r="AF15" s="9"/>
      <c r="AG15" s="9"/>
      <c r="AH15" s="9"/>
      <c r="AI15" s="9"/>
      <c r="AJ15" s="9"/>
      <c r="AK15" s="9"/>
    </row>
    <row r="16" spans="1:37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40"/>
      <c r="P16" s="1"/>
      <c r="Q16" s="4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9"/>
      <c r="AG16" s="9"/>
      <c r="AH16" s="9"/>
      <c r="AI16" s="9"/>
      <c r="AJ16" s="9"/>
      <c r="AK16" s="9"/>
    </row>
    <row r="17" spans="1:37" ht="15" customHeight="1" x14ac:dyDescent="0.25">
      <c r="A17" s="1"/>
      <c r="B17" s="23" t="s">
        <v>16</v>
      </c>
      <c r="C17" s="42"/>
      <c r="D17" s="42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5" t="s">
        <v>34</v>
      </c>
      <c r="O17" s="24"/>
      <c r="P17" s="43" t="s">
        <v>32</v>
      </c>
      <c r="Q17" s="13"/>
      <c r="R17" s="13"/>
      <c r="S17" s="13"/>
      <c r="T17" s="44"/>
      <c r="U17" s="44"/>
      <c r="V17" s="44"/>
      <c r="W17" s="44"/>
      <c r="X17" s="44"/>
      <c r="Y17" s="13"/>
      <c r="Z17" s="13"/>
      <c r="AA17" s="13"/>
      <c r="AB17" s="13"/>
      <c r="AC17" s="13"/>
      <c r="AD17" s="13"/>
      <c r="AE17" s="45"/>
      <c r="AF17" s="9"/>
      <c r="AG17" s="9"/>
      <c r="AH17" s="9"/>
      <c r="AI17" s="9"/>
      <c r="AJ17" s="9"/>
      <c r="AK17" s="9"/>
    </row>
    <row r="18" spans="1:37" s="10" customFormat="1" ht="15" customHeight="1" x14ac:dyDescent="0.2">
      <c r="A18" s="1"/>
      <c r="B18" s="43" t="s">
        <v>17</v>
      </c>
      <c r="C18" s="13"/>
      <c r="D18" s="45"/>
      <c r="E18" s="31">
        <f>PRODUCT(E14)</f>
        <v>13</v>
      </c>
      <c r="F18" s="31">
        <f>PRODUCT(F14)</f>
        <v>0</v>
      </c>
      <c r="G18" s="31">
        <f>PRODUCT(G14)</f>
        <v>3</v>
      </c>
      <c r="H18" s="31">
        <f>PRODUCT(H14)</f>
        <v>2</v>
      </c>
      <c r="I18" s="31">
        <f>PRODUCT(I14)</f>
        <v>16</v>
      </c>
      <c r="J18" s="1"/>
      <c r="K18" s="46">
        <f>PRODUCT((F18+G18)/E18)</f>
        <v>0.23076923076923078</v>
      </c>
      <c r="L18" s="46">
        <f>PRODUCT(H18/E18)</f>
        <v>0.15384615384615385</v>
      </c>
      <c r="M18" s="46">
        <f>PRODUCT(I18/E18)</f>
        <v>1.2307692307692308</v>
      </c>
      <c r="N18" s="47">
        <f>PRODUCT(N14)</f>
        <v>0.314</v>
      </c>
      <c r="O18" s="24">
        <f>PRODUCT(O14)</f>
        <v>50.955414012738856</v>
      </c>
      <c r="P18" s="48" t="s">
        <v>35</v>
      </c>
      <c r="Q18" s="49"/>
      <c r="R18" s="50" t="s">
        <v>46</v>
      </c>
      <c r="S18" s="50"/>
      <c r="T18" s="50"/>
      <c r="U18" s="50"/>
      <c r="V18" s="50"/>
      <c r="W18" s="50"/>
      <c r="X18" s="50"/>
      <c r="Y18" s="50"/>
      <c r="Z18" s="50"/>
      <c r="AA18" s="51" t="s">
        <v>36</v>
      </c>
      <c r="AB18" s="51"/>
      <c r="AC18" s="85" t="s">
        <v>58</v>
      </c>
      <c r="AD18" s="51"/>
      <c r="AE18" s="88"/>
      <c r="AF18" s="9"/>
      <c r="AG18" s="9"/>
      <c r="AH18" s="9"/>
      <c r="AI18" s="9"/>
      <c r="AJ18" s="9"/>
      <c r="AK18" s="9"/>
    </row>
    <row r="19" spans="1:37" ht="15" customHeight="1" x14ac:dyDescent="0.2">
      <c r="A19" s="1"/>
      <c r="B19" s="52" t="s">
        <v>18</v>
      </c>
      <c r="C19" s="53"/>
      <c r="D19" s="54"/>
      <c r="E19" s="31"/>
      <c r="F19" s="31"/>
      <c r="G19" s="31"/>
      <c r="H19" s="31"/>
      <c r="I19" s="31"/>
      <c r="J19" s="1"/>
      <c r="K19" s="46"/>
      <c r="L19" s="46"/>
      <c r="M19" s="46"/>
      <c r="N19" s="34"/>
      <c r="O19" s="24"/>
      <c r="P19" s="55" t="s">
        <v>56</v>
      </c>
      <c r="Q19" s="56"/>
      <c r="R19" s="57" t="s">
        <v>47</v>
      </c>
      <c r="S19" s="57"/>
      <c r="T19" s="57"/>
      <c r="U19" s="57"/>
      <c r="V19" s="57"/>
      <c r="W19" s="57"/>
      <c r="X19" s="57"/>
      <c r="Y19" s="57"/>
      <c r="Z19" s="57"/>
      <c r="AA19" s="58" t="s">
        <v>43</v>
      </c>
      <c r="AB19" s="58"/>
      <c r="AC19" s="86" t="s">
        <v>59</v>
      </c>
      <c r="AD19" s="58"/>
      <c r="AE19" s="89"/>
      <c r="AF19" s="9"/>
      <c r="AG19" s="9"/>
      <c r="AH19" s="9"/>
      <c r="AI19" s="9"/>
      <c r="AJ19" s="9"/>
      <c r="AK19" s="9"/>
    </row>
    <row r="20" spans="1:37" ht="15" customHeight="1" x14ac:dyDescent="0.2">
      <c r="A20" s="1"/>
      <c r="B20" s="59" t="s">
        <v>19</v>
      </c>
      <c r="C20" s="60"/>
      <c r="D20" s="61"/>
      <c r="E20" s="32"/>
      <c r="F20" s="32"/>
      <c r="G20" s="32"/>
      <c r="H20" s="32"/>
      <c r="I20" s="32"/>
      <c r="J20" s="1"/>
      <c r="K20" s="62"/>
      <c r="L20" s="62"/>
      <c r="M20" s="62"/>
      <c r="N20" s="63"/>
      <c r="O20" s="24"/>
      <c r="P20" s="55" t="s">
        <v>57</v>
      </c>
      <c r="Q20" s="56"/>
      <c r="R20" s="57" t="s">
        <v>47</v>
      </c>
      <c r="S20" s="57"/>
      <c r="T20" s="57"/>
      <c r="U20" s="57"/>
      <c r="V20" s="57"/>
      <c r="W20" s="57"/>
      <c r="X20" s="57"/>
      <c r="Y20" s="57"/>
      <c r="Z20" s="57"/>
      <c r="AA20" s="58" t="s">
        <v>43</v>
      </c>
      <c r="AB20" s="58"/>
      <c r="AC20" s="86" t="s">
        <v>59</v>
      </c>
      <c r="AD20" s="58"/>
      <c r="AE20" s="89"/>
      <c r="AF20" s="9"/>
      <c r="AG20" s="9"/>
      <c r="AH20" s="9"/>
      <c r="AI20" s="9"/>
      <c r="AJ20" s="9"/>
      <c r="AK20" s="9"/>
    </row>
    <row r="21" spans="1:37" ht="15" customHeight="1" x14ac:dyDescent="0.2">
      <c r="A21" s="1"/>
      <c r="B21" s="64" t="s">
        <v>20</v>
      </c>
      <c r="C21" s="65"/>
      <c r="D21" s="66"/>
      <c r="E21" s="19">
        <f>SUM(E18:E20)</f>
        <v>13</v>
      </c>
      <c r="F21" s="19">
        <f>SUM(F18:F20)</f>
        <v>0</v>
      </c>
      <c r="G21" s="19">
        <f>SUM(G18:G20)</f>
        <v>3</v>
      </c>
      <c r="H21" s="19">
        <f>SUM(H18:H20)</f>
        <v>2</v>
      </c>
      <c r="I21" s="19">
        <f>SUM(I18:I20)</f>
        <v>16</v>
      </c>
      <c r="J21" s="1"/>
      <c r="K21" s="67">
        <f>PRODUCT((F21+G21)/E21)</f>
        <v>0.23076923076923078</v>
      </c>
      <c r="L21" s="67">
        <f>PRODUCT(H21/E21)</f>
        <v>0.15384615384615385</v>
      </c>
      <c r="M21" s="67">
        <f>PRODUCT(I21/E21)</f>
        <v>1.2307692307692308</v>
      </c>
      <c r="N21" s="35">
        <f>PRODUCT(I21/O21)</f>
        <v>0.314</v>
      </c>
      <c r="O21" s="24">
        <f>SUM(O18:O20)</f>
        <v>50.955414012738856</v>
      </c>
      <c r="P21" s="68" t="s">
        <v>37</v>
      </c>
      <c r="Q21" s="69"/>
      <c r="R21" s="69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87"/>
      <c r="AD21" s="70"/>
      <c r="AE21" s="90"/>
      <c r="AF21" s="9"/>
      <c r="AG21" s="9"/>
      <c r="AH21" s="9"/>
      <c r="AI21" s="9"/>
      <c r="AJ21" s="9"/>
      <c r="AK21" s="9"/>
    </row>
    <row r="22" spans="1:37" ht="15" customHeight="1" x14ac:dyDescent="0.25">
      <c r="A22" s="1"/>
      <c r="B22" s="39"/>
      <c r="C22" s="39"/>
      <c r="D22" s="39"/>
      <c r="E22" s="39"/>
      <c r="F22" s="39"/>
      <c r="G22" s="39"/>
      <c r="H22" s="39"/>
      <c r="I22" s="39"/>
      <c r="J22" s="1"/>
      <c r="K22" s="39"/>
      <c r="L22" s="39"/>
      <c r="M22" s="39"/>
      <c r="N22" s="38"/>
      <c r="O22" s="24"/>
      <c r="P22" s="1"/>
      <c r="Q22" s="41"/>
      <c r="R22" s="1"/>
      <c r="S22" s="1"/>
      <c r="T22" s="24"/>
      <c r="U22" s="24"/>
      <c r="V22" s="71"/>
      <c r="W22" s="1"/>
      <c r="X22" s="1"/>
      <c r="Y22" s="1"/>
      <c r="Z22" s="1"/>
      <c r="AA22" s="1"/>
      <c r="AB22" s="1"/>
      <c r="AC22" s="1"/>
      <c r="AD22" s="1"/>
      <c r="AE22" s="1"/>
      <c r="AF22" s="9"/>
      <c r="AG22" s="9"/>
      <c r="AH22" s="9"/>
      <c r="AI22" s="9"/>
      <c r="AJ22" s="9"/>
      <c r="AK22" s="9"/>
    </row>
    <row r="23" spans="1:37" ht="15" customHeight="1" x14ac:dyDescent="0.25">
      <c r="A23" s="1"/>
      <c r="B23" s="1" t="s">
        <v>38</v>
      </c>
      <c r="C23" s="1"/>
      <c r="D23" s="1" t="s">
        <v>40</v>
      </c>
      <c r="E23" s="1"/>
      <c r="F23" s="1"/>
      <c r="G23" s="1"/>
      <c r="H23" s="1"/>
      <c r="I23" s="1"/>
      <c r="J23" s="1"/>
      <c r="K23" s="1"/>
      <c r="L23" s="1"/>
      <c r="M23" s="1"/>
      <c r="N23" s="41"/>
      <c r="O23" s="24"/>
      <c r="P23" s="1"/>
      <c r="Q23" s="41"/>
      <c r="R23" s="1"/>
      <c r="S23" s="1"/>
      <c r="T23" s="24"/>
      <c r="U23" s="24"/>
      <c r="V23" s="71"/>
      <c r="W23" s="1"/>
      <c r="X23" s="1"/>
      <c r="Y23" s="1"/>
      <c r="Z23" s="1"/>
      <c r="AA23" s="1"/>
      <c r="AB23" s="1"/>
      <c r="AC23" s="1"/>
      <c r="AD23" s="1"/>
      <c r="AE23" s="1"/>
      <c r="AF23" s="9"/>
      <c r="AG23" s="9"/>
      <c r="AH23" s="9"/>
      <c r="AI23" s="9"/>
      <c r="AJ23" s="9"/>
      <c r="AK23" s="9"/>
    </row>
    <row r="24" spans="1:37" s="73" customFormat="1" ht="15" customHeight="1" x14ac:dyDescent="0.2">
      <c r="A24" s="1"/>
      <c r="B24" s="1"/>
      <c r="C24" s="41"/>
      <c r="D24" s="1" t="s">
        <v>50</v>
      </c>
      <c r="E24" s="1"/>
      <c r="F24" s="24"/>
      <c r="G24" s="24"/>
      <c r="H24" s="24"/>
      <c r="I24" s="1"/>
      <c r="J24" s="1"/>
      <c r="K24" s="1"/>
      <c r="L24" s="1"/>
      <c r="M24" s="1"/>
      <c r="N24" s="1"/>
      <c r="O24" s="72"/>
      <c r="P24" s="1"/>
      <c r="Q24" s="41"/>
      <c r="R24" s="1"/>
      <c r="S24" s="1"/>
      <c r="T24" s="24"/>
      <c r="U24" s="24"/>
      <c r="V24" s="24"/>
      <c r="W24" s="1"/>
      <c r="X24" s="1"/>
      <c r="Y24" s="1"/>
      <c r="Z24" s="1"/>
      <c r="AA24" s="1"/>
      <c r="AB24" s="1"/>
      <c r="AC24" s="1"/>
      <c r="AD24" s="9"/>
      <c r="AE24" s="1"/>
      <c r="AF24" s="9"/>
      <c r="AG24" s="9"/>
      <c r="AH24" s="9"/>
      <c r="AI24" s="9"/>
      <c r="AJ24" s="9"/>
      <c r="AK24" s="9"/>
    </row>
    <row r="25" spans="1:37" s="73" customFormat="1" ht="15" customHeight="1" x14ac:dyDescent="0.2">
      <c r="A25" s="1"/>
      <c r="B25" s="1"/>
      <c r="C25" s="41"/>
      <c r="D25" s="1" t="s">
        <v>49</v>
      </c>
      <c r="E25" s="1"/>
      <c r="F25" s="24"/>
      <c r="G25" s="24"/>
      <c r="H25" s="24"/>
      <c r="I25" s="1"/>
      <c r="J25" s="1"/>
      <c r="K25" s="1"/>
      <c r="L25" s="1"/>
      <c r="M25" s="1"/>
      <c r="N25" s="1"/>
      <c r="O25" s="72"/>
      <c r="P25" s="1"/>
      <c r="Q25" s="41"/>
      <c r="R25" s="1"/>
      <c r="S25" s="1"/>
      <c r="T25" s="24"/>
      <c r="U25" s="24"/>
      <c r="V25" s="24"/>
      <c r="W25" s="1"/>
      <c r="X25" s="1"/>
      <c r="Y25" s="1"/>
      <c r="Z25" s="1"/>
      <c r="AA25" s="1"/>
      <c r="AB25" s="1"/>
      <c r="AC25" s="1"/>
      <c r="AD25" s="9"/>
      <c r="AE25" s="1"/>
      <c r="AF25" s="9"/>
      <c r="AG25" s="9"/>
      <c r="AH25" s="9"/>
      <c r="AI25" s="9"/>
      <c r="AJ25" s="9"/>
      <c r="AK25" s="9"/>
    </row>
    <row r="26" spans="1:37" s="73" customFormat="1" ht="15" customHeight="1" x14ac:dyDescent="0.2">
      <c r="A26" s="1"/>
      <c r="B26" s="1"/>
      <c r="C26" s="41"/>
      <c r="D26" s="1" t="s">
        <v>53</v>
      </c>
      <c r="E26" s="1"/>
      <c r="F26" s="24"/>
      <c r="G26" s="24"/>
      <c r="H26" s="24"/>
      <c r="I26" s="1"/>
      <c r="J26" s="1"/>
      <c r="K26" s="1"/>
      <c r="L26" s="1"/>
      <c r="M26" s="1"/>
      <c r="N26" s="1"/>
      <c r="O26" s="72"/>
      <c r="P26" s="1"/>
      <c r="Q26" s="41"/>
      <c r="R26" s="1"/>
      <c r="S26" s="1"/>
      <c r="T26" s="24"/>
      <c r="U26" s="24"/>
      <c r="V26" s="24"/>
      <c r="W26" s="1"/>
      <c r="X26" s="1"/>
      <c r="Y26" s="1"/>
      <c r="Z26" s="1"/>
      <c r="AA26" s="1"/>
      <c r="AB26" s="1"/>
      <c r="AC26" s="1"/>
      <c r="AD26" s="9"/>
      <c r="AE26" s="1"/>
      <c r="AF26" s="9"/>
      <c r="AG26" s="9"/>
      <c r="AH26" s="9"/>
      <c r="AI26" s="9"/>
      <c r="AJ26" s="9"/>
      <c r="AK26" s="9"/>
    </row>
    <row r="27" spans="1:37" ht="15" customHeight="1" x14ac:dyDescent="0.2">
      <c r="A27" s="1"/>
      <c r="B27" s="1"/>
      <c r="C27" s="41"/>
      <c r="D27" s="1" t="s">
        <v>55</v>
      </c>
      <c r="E27" s="1"/>
      <c r="F27" s="24"/>
      <c r="G27" s="24"/>
      <c r="H27" s="24"/>
      <c r="I27" s="1"/>
      <c r="J27" s="1"/>
      <c r="K27" s="1"/>
      <c r="L27" s="1"/>
      <c r="M27" s="1"/>
      <c r="N27" s="1"/>
      <c r="O27" s="72"/>
      <c r="P27" s="1"/>
      <c r="Q27" s="41"/>
      <c r="R27" s="1"/>
      <c r="S27" s="1"/>
      <c r="T27" s="24"/>
      <c r="U27" s="24"/>
      <c r="V27" s="24"/>
      <c r="W27" s="1"/>
      <c r="X27" s="1"/>
      <c r="Y27" s="1"/>
      <c r="Z27" s="1"/>
      <c r="AA27" s="1"/>
      <c r="AB27" s="1"/>
      <c r="AC27" s="1"/>
      <c r="AD27" s="9"/>
      <c r="AE27" s="1"/>
      <c r="AF27" s="9"/>
      <c r="AG27" s="9"/>
      <c r="AH27" s="9"/>
      <c r="AI27" s="9"/>
      <c r="AJ27" s="9"/>
      <c r="AK27" s="9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9"/>
      <c r="AG28" s="9"/>
      <c r="AH28" s="9"/>
      <c r="AI28" s="9"/>
      <c r="AJ28" s="9"/>
      <c r="AK28" s="9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9"/>
      <c r="AG29" s="9"/>
      <c r="AH29" s="9"/>
      <c r="AI29" s="9"/>
      <c r="AJ29" s="9"/>
      <c r="AK29" s="9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9"/>
      <c r="AG30" s="9"/>
      <c r="AH30" s="9"/>
      <c r="AI30" s="9"/>
      <c r="AJ30" s="9"/>
      <c r="AK30" s="9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9"/>
      <c r="AG31" s="9"/>
      <c r="AH31" s="9"/>
      <c r="AI31" s="9"/>
      <c r="AJ31" s="9"/>
      <c r="AK31" s="9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9"/>
      <c r="AG32" s="9"/>
      <c r="AH32" s="9"/>
      <c r="AI32" s="9"/>
      <c r="AJ32" s="9"/>
      <c r="AK32" s="9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9"/>
      <c r="AG33" s="9"/>
      <c r="AH33" s="9"/>
      <c r="AI33" s="9"/>
      <c r="AJ33" s="9"/>
      <c r="AK33" s="9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9"/>
      <c r="AG34" s="9"/>
      <c r="AH34" s="9"/>
      <c r="AI34" s="9"/>
      <c r="AJ34" s="9"/>
      <c r="AK34" s="9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9"/>
      <c r="AG35" s="9"/>
      <c r="AH35" s="9"/>
      <c r="AI35" s="9"/>
      <c r="AJ35" s="9"/>
      <c r="AK35" s="9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9"/>
      <c r="AG36" s="9"/>
      <c r="AH36" s="9"/>
      <c r="AI36" s="9"/>
      <c r="AJ36" s="9"/>
      <c r="AK36" s="9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9"/>
      <c r="AG37" s="9"/>
      <c r="AH37" s="9"/>
      <c r="AI37" s="9"/>
      <c r="AJ37" s="9"/>
      <c r="AK37" s="9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9"/>
      <c r="AG38" s="9"/>
      <c r="AH38" s="9"/>
      <c r="AI38" s="9"/>
      <c r="AJ38" s="9"/>
      <c r="AK38" s="9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9"/>
      <c r="AG39" s="9"/>
      <c r="AH39" s="9"/>
      <c r="AI39" s="9"/>
      <c r="AJ39" s="9"/>
      <c r="AK39" s="9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9"/>
      <c r="AG40" s="9"/>
      <c r="AH40" s="9"/>
      <c r="AI40" s="9"/>
      <c r="AJ40" s="9"/>
      <c r="AK40" s="9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9"/>
      <c r="AG41" s="9"/>
      <c r="AH41" s="9"/>
      <c r="AI41" s="9"/>
      <c r="AJ41" s="9"/>
      <c r="AK41" s="9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9"/>
      <c r="AG42" s="9"/>
      <c r="AH42" s="9"/>
      <c r="AI42" s="9"/>
      <c r="AJ42" s="9"/>
      <c r="AK42" s="9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9"/>
      <c r="AG43" s="9"/>
      <c r="AH43" s="9"/>
      <c r="AI43" s="9"/>
      <c r="AJ43" s="9"/>
      <c r="AK43" s="9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9"/>
      <c r="AG44" s="9"/>
      <c r="AH44" s="9"/>
      <c r="AI44" s="9"/>
      <c r="AJ44" s="9"/>
      <c r="AK44" s="9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9"/>
      <c r="AG45" s="9"/>
      <c r="AH45" s="9"/>
      <c r="AI45" s="9"/>
      <c r="AJ45" s="9"/>
      <c r="AK45" s="9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9"/>
      <c r="AG46" s="9"/>
      <c r="AH46" s="9"/>
      <c r="AI46" s="9"/>
      <c r="AJ46" s="9"/>
      <c r="AK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2019-09-17T12:22:20Z</dcterms:modified>
</cp:coreProperties>
</file>