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AE14" i="1"/>
  <c r="AD14" i="1"/>
  <c r="AC14" i="1"/>
  <c r="AB14" i="1"/>
  <c r="AA14" i="1"/>
  <c r="Z14" i="1"/>
  <c r="Y14" i="1"/>
  <c r="I20" i="1" s="1"/>
  <c r="N20" i="1" s="1"/>
  <c r="X14" i="1"/>
  <c r="H20" i="1" s="1"/>
  <c r="W14" i="1"/>
  <c r="G20" i="1" s="1"/>
  <c r="V14" i="1"/>
  <c r="F20" i="1" s="1"/>
  <c r="U14" i="1"/>
  <c r="E20" i="1" s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N19" i="1" l="1"/>
  <c r="M19" i="1"/>
  <c r="I18" i="1"/>
  <c r="I21" i="1" s="1"/>
  <c r="D15" i="1"/>
  <c r="K19" i="1"/>
  <c r="L19" i="1"/>
  <c r="M20" i="1"/>
  <c r="K20" i="1"/>
  <c r="L20" i="1"/>
  <c r="G21" i="1"/>
  <c r="F21" i="1"/>
  <c r="E21" i="1"/>
  <c r="K18" i="1"/>
  <c r="H21" i="1"/>
  <c r="L18" i="1"/>
  <c r="N14" i="1"/>
  <c r="N18" i="1" s="1"/>
  <c r="O18" i="1"/>
  <c r="M18" i="1" l="1"/>
  <c r="K21" i="1"/>
  <c r="L21" i="1"/>
  <c r="M21" i="1"/>
  <c r="O21" i="1"/>
  <c r="N21" i="1" s="1"/>
</calcChain>
</file>

<file path=xl/sharedStrings.xml><?xml version="1.0" encoding="utf-8"?>
<sst xmlns="http://schemas.openxmlformats.org/spreadsheetml/2006/main" count="126" uniqueCount="83">
  <si>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</si>
  <si>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</si>
  <si>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</si>
  <si>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</si>
  <si>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</si>
  <si>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</si>
  <si>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</si>
  <si>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</si>
  <si>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</si>
  <si>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</si>
  <si>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</si>
  <si>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</si>
  <si>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</si>
  <si>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</si>
  <si>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</si>
  <si>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</si>
  <si>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</si>
  <si>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</si>
  <si>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</si>
  <si>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</si>
  <si>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</si>
  <si>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</si>
  <si>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</si>
  <si>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</si>
  <si>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</si>
  <si>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</si>
  <si>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</si>
  <si>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</si>
  <si>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</si>
  <si>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</si>
  <si>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</si>
  <si>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</si>
  <si>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</si>
  <si>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</si>
  <si>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</si>
  <si>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</si>
  <si>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</si>
  <si>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suomensarja</t>
  </si>
  <si>
    <t>ykköspesis</t>
  </si>
  <si>
    <t>5.</t>
  </si>
  <si>
    <t>Manse PP = Manse PP Edustus, Tampere  (2015)</t>
  </si>
  <si>
    <t>Manse PP</t>
  </si>
  <si>
    <t>Anni Heikkilä</t>
  </si>
  <si>
    <t>17.11.1999   Hämeenlinna</t>
  </si>
  <si>
    <t xml:space="preserve">Paukku </t>
  </si>
  <si>
    <t>22.08. 2015  ViPa - Paukku  2-1  (8-1, 3-5, 0-0, 5-4)</t>
  </si>
  <si>
    <t>6.  ottelu</t>
  </si>
  <si>
    <t>27.07. 2016  Manse PP - KPK  2-1  (4-2, 1-5, 1-0)</t>
  </si>
  <si>
    <t>Paukku = Hämeenlinnan Paukku  (1961),  kasvattajaseura</t>
  </si>
  <si>
    <t>1.</t>
  </si>
  <si>
    <t>10.  ottelu</t>
  </si>
  <si>
    <t>31.05. 2017  Manse PP - LaVe  2-0  (4-1, 7-1)</t>
  </si>
  <si>
    <t>Tahko</t>
  </si>
  <si>
    <t>Tahko = Hyvinkään Tahko  (1915)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</si>
  <si>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</si>
  <si>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</si>
  <si>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</si>
  <si>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</si>
  <si>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</si>
  <si>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</si>
  <si>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</si>
  <si>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</si>
  <si>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</si>
  <si>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</si>
  <si>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</si>
  <si>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</si>
  <si>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</si>
  <si>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</si>
  <si>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</si>
  <si>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Länsi</t>
  </si>
  <si>
    <t>Joni Järvinen</t>
  </si>
  <si>
    <t>10.</t>
  </si>
  <si>
    <t xml:space="preserve">  1-2  (2-3, 2-0, 0-1)</t>
  </si>
  <si>
    <t>1</t>
  </si>
  <si>
    <t>4/5</t>
  </si>
  <si>
    <t>1/1</t>
  </si>
  <si>
    <t>3/4</t>
  </si>
  <si>
    <t xml:space="preserve">Lyöty </t>
  </si>
  <si>
    <t xml:space="preserve">Tuotu </t>
  </si>
  <si>
    <t xml:space="preserve">  15 v   9 kk   5 pv    </t>
  </si>
  <si>
    <t xml:space="preserve">  16 v   8 kk 10 pv    </t>
  </si>
  <si>
    <t xml:space="preserve">  17 v   6 kk 14 pv   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</si>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</sst>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1" fontId="2" fillId="9" borderId="15" xfId="0" applyNumberFormat="1" applyFont="1" applyFill="1" applyBorder="1" applyAlignment="1">
      <alignment horizontal="center"/>
    </xf>
    <xf numFmtId="1" fontId="2" fillId="9" borderId="9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61" customWidth="1"/>
    <col min="3" max="3" width="5.7109375" style="61" customWidth="1"/>
    <col min="4" max="4" width="12.57031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23" width="5.7109375" style="62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5"/>
      <c r="I1" s="5"/>
      <c r="J1" s="3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2013</v>
      </c>
      <c r="C4" s="63"/>
      <c r="D4" s="64" t="s">
        <v>44</v>
      </c>
      <c r="E4" s="63"/>
      <c r="F4" s="66" t="s">
        <v>37</v>
      </c>
      <c r="G4" s="63"/>
      <c r="H4" s="63"/>
      <c r="I4" s="63"/>
      <c r="J4" s="63"/>
      <c r="K4" s="63"/>
      <c r="L4" s="63"/>
      <c r="M4" s="63"/>
      <c r="N4" s="65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2014</v>
      </c>
      <c r="C5" s="63"/>
      <c r="D5" s="64" t="s">
        <v>44</v>
      </c>
      <c r="E5" s="63"/>
      <c r="F5" s="66" t="s">
        <v>37</v>
      </c>
      <c r="G5" s="63"/>
      <c r="H5" s="63"/>
      <c r="I5" s="63"/>
      <c r="J5" s="63"/>
      <c r="K5" s="63"/>
      <c r="L5" s="63"/>
      <c r="M5" s="63"/>
      <c r="N5" s="65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7">
        <v>2015</v>
      </c>
      <c r="C6" s="67"/>
      <c r="D6" s="68" t="s">
        <v>44</v>
      </c>
      <c r="E6" s="67"/>
      <c r="F6" s="72" t="s">
        <v>38</v>
      </c>
      <c r="G6" s="69"/>
      <c r="H6" s="70"/>
      <c r="I6" s="67"/>
      <c r="J6" s="67"/>
      <c r="K6" s="67"/>
      <c r="L6" s="67"/>
      <c r="M6" s="67"/>
      <c r="N6" s="71"/>
      <c r="O6" s="29"/>
      <c r="P6" s="26"/>
      <c r="Q6" s="26"/>
      <c r="R6" s="26"/>
      <c r="S6" s="26"/>
      <c r="T6" s="26"/>
      <c r="U6" s="30">
        <v>3</v>
      </c>
      <c r="V6" s="30">
        <v>0</v>
      </c>
      <c r="W6" s="30">
        <v>0</v>
      </c>
      <c r="X6" s="30">
        <v>0</v>
      </c>
      <c r="Y6" s="30">
        <v>8</v>
      </c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7">
        <v>2016</v>
      </c>
      <c r="C7" s="67"/>
      <c r="D7" s="68" t="s">
        <v>44</v>
      </c>
      <c r="E7" s="67"/>
      <c r="F7" s="72" t="s">
        <v>38</v>
      </c>
      <c r="G7" s="69"/>
      <c r="H7" s="70"/>
      <c r="I7" s="67"/>
      <c r="J7" s="67"/>
      <c r="K7" s="67"/>
      <c r="L7" s="67"/>
      <c r="M7" s="67"/>
      <c r="N7" s="71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2016</v>
      </c>
      <c r="C8" s="26" t="s">
        <v>39</v>
      </c>
      <c r="D8" s="27" t="s">
        <v>41</v>
      </c>
      <c r="E8" s="26">
        <v>5</v>
      </c>
      <c r="F8" s="26">
        <v>0</v>
      </c>
      <c r="G8" s="26">
        <v>3</v>
      </c>
      <c r="H8" s="26">
        <v>0</v>
      </c>
      <c r="I8" s="26">
        <v>11</v>
      </c>
      <c r="J8" s="26">
        <v>4</v>
      </c>
      <c r="K8" s="26">
        <v>1</v>
      </c>
      <c r="L8" s="26">
        <v>3</v>
      </c>
      <c r="M8" s="26">
        <v>3</v>
      </c>
      <c r="N8" s="28">
        <v>0.40699999999999997</v>
      </c>
      <c r="O8" s="29">
        <v>27</v>
      </c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7">
        <v>2017</v>
      </c>
      <c r="C9" s="67"/>
      <c r="D9" s="68" t="s">
        <v>44</v>
      </c>
      <c r="E9" s="67"/>
      <c r="F9" s="72" t="s">
        <v>38</v>
      </c>
      <c r="G9" s="69"/>
      <c r="H9" s="70"/>
      <c r="I9" s="67"/>
      <c r="J9" s="67"/>
      <c r="K9" s="67"/>
      <c r="L9" s="67"/>
      <c r="M9" s="67"/>
      <c r="N9" s="71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2017</v>
      </c>
      <c r="C10" s="26" t="s">
        <v>49</v>
      </c>
      <c r="D10" s="27" t="s">
        <v>41</v>
      </c>
      <c r="E10" s="26">
        <v>6</v>
      </c>
      <c r="F10" s="26">
        <v>1</v>
      </c>
      <c r="G10" s="26">
        <v>1</v>
      </c>
      <c r="H10" s="26">
        <v>3</v>
      </c>
      <c r="I10" s="26">
        <v>11</v>
      </c>
      <c r="J10" s="26">
        <v>7</v>
      </c>
      <c r="K10" s="26">
        <v>1</v>
      </c>
      <c r="L10" s="26">
        <v>1</v>
      </c>
      <c r="M10" s="26">
        <v>2</v>
      </c>
      <c r="N10" s="28">
        <v>0.47820000000000001</v>
      </c>
      <c r="O10" s="29">
        <v>23</v>
      </c>
      <c r="P10" s="26">
        <v>12</v>
      </c>
      <c r="Q10" s="26">
        <v>0</v>
      </c>
      <c r="R10" s="26">
        <v>5</v>
      </c>
      <c r="S10" s="26">
        <v>1</v>
      </c>
      <c r="T10" s="26">
        <v>14</v>
      </c>
      <c r="U10" s="30"/>
      <c r="V10" s="30"/>
      <c r="W10" s="30"/>
      <c r="X10" s="30"/>
      <c r="Y10" s="30"/>
      <c r="Z10" s="26"/>
      <c r="AA10" s="26"/>
      <c r="AB10" s="26"/>
      <c r="AC10" s="26">
        <v>1</v>
      </c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 t="s">
        <v>71</v>
      </c>
      <c r="D11" s="27" t="s">
        <v>52</v>
      </c>
      <c r="E11" s="26">
        <v>23</v>
      </c>
      <c r="F11" s="26">
        <v>2</v>
      </c>
      <c r="G11" s="26">
        <v>1</v>
      </c>
      <c r="H11" s="26">
        <v>14</v>
      </c>
      <c r="I11" s="26">
        <v>67</v>
      </c>
      <c r="J11" s="26">
        <v>22</v>
      </c>
      <c r="K11" s="26">
        <v>31</v>
      </c>
      <c r="L11" s="26">
        <v>11</v>
      </c>
      <c r="M11" s="26">
        <v>3</v>
      </c>
      <c r="N11" s="28">
        <v>0.4496</v>
      </c>
      <c r="O11" s="29">
        <v>149</v>
      </c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2019</v>
      </c>
      <c r="C12" s="26" t="s">
        <v>82</v>
      </c>
      <c r="D12" s="27" t="s">
        <v>52</v>
      </c>
      <c r="E12" s="26">
        <v>24</v>
      </c>
      <c r="F12" s="26">
        <v>2</v>
      </c>
      <c r="G12" s="26">
        <v>7</v>
      </c>
      <c r="H12" s="26">
        <v>28</v>
      </c>
      <c r="I12" s="26">
        <v>101</v>
      </c>
      <c r="J12" s="26">
        <v>31</v>
      </c>
      <c r="K12" s="26">
        <v>46</v>
      </c>
      <c r="L12" s="26">
        <v>15</v>
      </c>
      <c r="M12" s="26">
        <v>9</v>
      </c>
      <c r="N12" s="28">
        <v>0.54594594594594592</v>
      </c>
      <c r="O12" s="29">
        <v>185</v>
      </c>
      <c r="P12" s="26">
        <v>3</v>
      </c>
      <c r="Q12" s="26">
        <v>0</v>
      </c>
      <c r="R12" s="26">
        <v>0</v>
      </c>
      <c r="S12" s="26">
        <v>2</v>
      </c>
      <c r="T12" s="26">
        <v>11</v>
      </c>
      <c r="U12" s="30"/>
      <c r="V12" s="30"/>
      <c r="W12" s="30"/>
      <c r="X12" s="30"/>
      <c r="Y12" s="30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2020</v>
      </c>
      <c r="C13" s="26" t="s">
        <v>39</v>
      </c>
      <c r="D13" s="27" t="s">
        <v>52</v>
      </c>
      <c r="E13" s="26">
        <v>19</v>
      </c>
      <c r="F13" s="26">
        <v>1</v>
      </c>
      <c r="G13" s="26">
        <v>4</v>
      </c>
      <c r="H13" s="26">
        <v>29</v>
      </c>
      <c r="I13" s="26">
        <v>77</v>
      </c>
      <c r="J13" s="26">
        <v>14</v>
      </c>
      <c r="K13" s="26">
        <v>24</v>
      </c>
      <c r="L13" s="26">
        <v>34</v>
      </c>
      <c r="M13" s="26">
        <v>5</v>
      </c>
      <c r="N13" s="28">
        <v>0.56200000000000006</v>
      </c>
      <c r="O13" s="29">
        <v>137</v>
      </c>
      <c r="P13" s="26">
        <v>2</v>
      </c>
      <c r="Q13" s="26">
        <v>0</v>
      </c>
      <c r="R13" s="26">
        <v>0</v>
      </c>
      <c r="S13" s="26">
        <v>0</v>
      </c>
      <c r="T13" s="26">
        <v>5</v>
      </c>
      <c r="U13" s="30"/>
      <c r="V13" s="30"/>
      <c r="W13" s="30"/>
      <c r="X13" s="30"/>
      <c r="Y13" s="30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77</v>
      </c>
      <c r="F14" s="18">
        <f t="shared" si="0"/>
        <v>6</v>
      </c>
      <c r="G14" s="18">
        <f t="shared" si="0"/>
        <v>16</v>
      </c>
      <c r="H14" s="18">
        <f t="shared" si="0"/>
        <v>74</v>
      </c>
      <c r="I14" s="18">
        <f t="shared" si="0"/>
        <v>267</v>
      </c>
      <c r="J14" s="18">
        <f t="shared" si="0"/>
        <v>78</v>
      </c>
      <c r="K14" s="18">
        <f t="shared" si="0"/>
        <v>103</v>
      </c>
      <c r="L14" s="18">
        <f t="shared" si="0"/>
        <v>64</v>
      </c>
      <c r="M14" s="18">
        <f t="shared" si="0"/>
        <v>22</v>
      </c>
      <c r="N14" s="31">
        <f>PRODUCT(I14/O14)</f>
        <v>0.5124760076775432</v>
      </c>
      <c r="O14" s="32">
        <f>SUM(O4:O13)</f>
        <v>521</v>
      </c>
      <c r="P14" s="18">
        <f t="shared" ref="P14:AE14" si="1">SUM(P4:P13)</f>
        <v>17</v>
      </c>
      <c r="Q14" s="18">
        <f t="shared" si="1"/>
        <v>0</v>
      </c>
      <c r="R14" s="18">
        <f t="shared" si="1"/>
        <v>5</v>
      </c>
      <c r="S14" s="18">
        <f t="shared" si="1"/>
        <v>3</v>
      </c>
      <c r="T14" s="18">
        <f t="shared" si="1"/>
        <v>30</v>
      </c>
      <c r="U14" s="18">
        <f t="shared" si="1"/>
        <v>3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8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1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3"/>
      <c r="D15" s="34">
        <f>SUM(F14:H14)+((I14-F14-G14)/3)+(E14/3)+(Z14*25)+(AA14*25)+(AB14*10)+(AC14*25)+(AD14*20)+(AE14*15)-25</f>
        <v>203.33333333333334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9"/>
      <c r="D17" s="39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1" t="s">
        <v>21</v>
      </c>
      <c r="O17" s="24"/>
      <c r="P17" s="40" t="s">
        <v>32</v>
      </c>
      <c r="Q17" s="12"/>
      <c r="R17" s="12"/>
      <c r="S17" s="41"/>
      <c r="T17" s="41"/>
      <c r="U17" s="41"/>
      <c r="V17" s="41"/>
      <c r="W17" s="41"/>
      <c r="X17" s="12"/>
      <c r="Y17" s="12"/>
      <c r="Z17" s="12"/>
      <c r="AA17" s="12"/>
      <c r="AB17" s="12"/>
      <c r="AC17" s="12"/>
      <c r="AD17" s="12"/>
      <c r="AE17" s="4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0" t="s">
        <v>17</v>
      </c>
      <c r="C18" s="12"/>
      <c r="D18" s="43"/>
      <c r="E18" s="26">
        <f>PRODUCT(E14)</f>
        <v>77</v>
      </c>
      <c r="F18" s="26">
        <f>PRODUCT(F14)</f>
        <v>6</v>
      </c>
      <c r="G18" s="26">
        <f>PRODUCT(G14)</f>
        <v>16</v>
      </c>
      <c r="H18" s="26">
        <f>PRODUCT(H14)</f>
        <v>74</v>
      </c>
      <c r="I18" s="26">
        <f>PRODUCT(I14)</f>
        <v>267</v>
      </c>
      <c r="J18" s="1"/>
      <c r="K18" s="44">
        <f>PRODUCT((F18+G18)/E18)</f>
        <v>0.2857142857142857</v>
      </c>
      <c r="L18" s="44">
        <f>PRODUCT(H18/E18)</f>
        <v>0.96103896103896103</v>
      </c>
      <c r="M18" s="44">
        <f>PRODUCT(I18/E18)</f>
        <v>3.4675324675324677</v>
      </c>
      <c r="N18" s="45">
        <f>PRODUCT(N14)</f>
        <v>0.5124760076775432</v>
      </c>
      <c r="O18" s="24">
        <f>PRODUCT(O14)</f>
        <v>521</v>
      </c>
      <c r="P18" s="109" t="s">
        <v>33</v>
      </c>
      <c r="Q18" s="110"/>
      <c r="R18" s="111" t="s">
        <v>45</v>
      </c>
      <c r="S18" s="111"/>
      <c r="T18" s="111"/>
      <c r="U18" s="111"/>
      <c r="V18" s="111"/>
      <c r="W18" s="111"/>
      <c r="X18" s="111"/>
      <c r="Y18" s="111"/>
      <c r="Z18" s="111"/>
      <c r="AA18" s="112" t="s">
        <v>34</v>
      </c>
      <c r="AB18" s="111"/>
      <c r="AC18" s="111"/>
      <c r="AD18" s="111"/>
      <c r="AE18" s="113" t="s">
        <v>79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6" t="s">
        <v>18</v>
      </c>
      <c r="C19" s="47"/>
      <c r="D19" s="48"/>
      <c r="E19" s="26">
        <f>PRODUCT(P14)</f>
        <v>17</v>
      </c>
      <c r="F19" s="26">
        <f t="shared" ref="F19:I19" si="2">PRODUCT(Q14)</f>
        <v>0</v>
      </c>
      <c r="G19" s="26">
        <f t="shared" si="2"/>
        <v>5</v>
      </c>
      <c r="H19" s="26">
        <f t="shared" si="2"/>
        <v>3</v>
      </c>
      <c r="I19" s="26">
        <f t="shared" si="2"/>
        <v>30</v>
      </c>
      <c r="J19" s="1"/>
      <c r="K19" s="44">
        <f>PRODUCT((F19+G19)/E19)</f>
        <v>0.29411764705882354</v>
      </c>
      <c r="L19" s="44">
        <f>PRODUCT(H19/E19)</f>
        <v>0.17647058823529413</v>
      </c>
      <c r="M19" s="44">
        <f>PRODUCT(I19/E19)</f>
        <v>1.7647058823529411</v>
      </c>
      <c r="N19" s="28">
        <f>PRODUCT(I19/O19)</f>
        <v>0.40540540540540543</v>
      </c>
      <c r="O19" s="29">
        <v>74</v>
      </c>
      <c r="P19" s="114" t="s">
        <v>77</v>
      </c>
      <c r="Q19" s="115"/>
      <c r="R19" s="116" t="s">
        <v>47</v>
      </c>
      <c r="S19" s="116"/>
      <c r="T19" s="116"/>
      <c r="U19" s="116"/>
      <c r="V19" s="116"/>
      <c r="W19" s="116"/>
      <c r="X19" s="116"/>
      <c r="Y19" s="116"/>
      <c r="Z19" s="116"/>
      <c r="AA19" s="117" t="s">
        <v>46</v>
      </c>
      <c r="AB19" s="116"/>
      <c r="AC19" s="116"/>
      <c r="AD19" s="116"/>
      <c r="AE19" s="118" t="s">
        <v>80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9" t="s">
        <v>19</v>
      </c>
      <c r="C20" s="50"/>
      <c r="D20" s="51"/>
      <c r="E20" s="30">
        <f>PRODUCT(U14)</f>
        <v>3</v>
      </c>
      <c r="F20" s="30">
        <f t="shared" ref="F20:I20" si="3">PRODUCT(V14)</f>
        <v>0</v>
      </c>
      <c r="G20" s="30">
        <f t="shared" si="3"/>
        <v>0</v>
      </c>
      <c r="H20" s="30">
        <f t="shared" si="3"/>
        <v>0</v>
      </c>
      <c r="I20" s="30">
        <f t="shared" si="3"/>
        <v>8</v>
      </c>
      <c r="J20" s="1"/>
      <c r="K20" s="52">
        <f>PRODUCT((F20+G20)/E20)</f>
        <v>0</v>
      </c>
      <c r="L20" s="52">
        <f>PRODUCT(H20/E20)</f>
        <v>0</v>
      </c>
      <c r="M20" s="52">
        <f>PRODUCT(I20/E20)</f>
        <v>2.6666666666666665</v>
      </c>
      <c r="N20" s="53">
        <f>PRODUCT(I20/O20)</f>
        <v>0.5</v>
      </c>
      <c r="O20" s="24">
        <v>16</v>
      </c>
      <c r="P20" s="114" t="s">
        <v>78</v>
      </c>
      <c r="Q20" s="115"/>
      <c r="R20" s="116" t="s">
        <v>51</v>
      </c>
      <c r="S20" s="116"/>
      <c r="T20" s="116"/>
      <c r="U20" s="116"/>
      <c r="V20" s="116"/>
      <c r="W20" s="116"/>
      <c r="X20" s="116"/>
      <c r="Y20" s="116"/>
      <c r="Z20" s="116"/>
      <c r="AA20" s="117" t="s">
        <v>50</v>
      </c>
      <c r="AB20" s="116"/>
      <c r="AC20" s="116"/>
      <c r="AD20" s="116"/>
      <c r="AE20" s="118" t="s">
        <v>81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4" t="s">
        <v>20</v>
      </c>
      <c r="C21" s="55"/>
      <c r="D21" s="56"/>
      <c r="E21" s="18">
        <f>SUM(E18:E20)</f>
        <v>97</v>
      </c>
      <c r="F21" s="18">
        <f>SUM(F18:F20)</f>
        <v>6</v>
      </c>
      <c r="G21" s="18">
        <f>SUM(G18:G20)</f>
        <v>21</v>
      </c>
      <c r="H21" s="18">
        <f>SUM(H18:H20)</f>
        <v>77</v>
      </c>
      <c r="I21" s="18">
        <f>SUM(I18:I20)</f>
        <v>305</v>
      </c>
      <c r="J21" s="1"/>
      <c r="K21" s="57">
        <f>PRODUCT((F21+G21)/E21)</f>
        <v>0.27835051546391754</v>
      </c>
      <c r="L21" s="57">
        <f>PRODUCT(H21/E21)</f>
        <v>0.79381443298969068</v>
      </c>
      <c r="M21" s="57">
        <f>PRODUCT(I21/E21)</f>
        <v>3.1443298969072164</v>
      </c>
      <c r="N21" s="31">
        <f>PRODUCT(I21/O21)</f>
        <v>0.49918166939443537</v>
      </c>
      <c r="O21" s="24">
        <f>SUM(O18:O20)</f>
        <v>611</v>
      </c>
      <c r="P21" s="119" t="s">
        <v>35</v>
      </c>
      <c r="Q21" s="120"/>
      <c r="R21" s="121" t="s">
        <v>47</v>
      </c>
      <c r="S21" s="121"/>
      <c r="T21" s="121"/>
      <c r="U21" s="121"/>
      <c r="V21" s="121"/>
      <c r="W21" s="121"/>
      <c r="X21" s="121"/>
      <c r="Y21" s="121"/>
      <c r="Z21" s="121"/>
      <c r="AA21" s="122" t="s">
        <v>46</v>
      </c>
      <c r="AB21" s="121"/>
      <c r="AC21" s="121"/>
      <c r="AD21" s="121"/>
      <c r="AE21" s="123" t="s">
        <v>80</v>
      </c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4"/>
      <c r="P22" s="1"/>
      <c r="Q22" s="38"/>
      <c r="R22" s="1"/>
      <c r="S22" s="1"/>
      <c r="T22" s="24"/>
      <c r="U22" s="24"/>
      <c r="V22" s="58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36</v>
      </c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1"/>
      <c r="Q26" s="24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1"/>
      <c r="Q27" s="38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1"/>
      <c r="Q28" s="38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38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60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9"/>
      <c r="N30" s="59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60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8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0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9"/>
      <c r="N32" s="59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60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9"/>
      <c r="N33" s="59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60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9"/>
      <c r="N34" s="59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60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9"/>
      <c r="N35" s="59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60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9"/>
      <c r="N36" s="59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60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9"/>
      <c r="N37" s="59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60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9"/>
      <c r="N38" s="59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60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9"/>
      <c r="N39" s="59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60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9"/>
      <c r="N40" s="59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60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9"/>
      <c r="N41" s="59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60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9"/>
      <c r="N42" s="59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60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9"/>
      <c r="N43" s="59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60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9"/>
      <c r="N44" s="59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60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9"/>
      <c r="N45" s="59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60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9"/>
      <c r="N46" s="59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60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9"/>
      <c r="N47" s="59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60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9"/>
      <c r="N48" s="59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60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9"/>
      <c r="N49" s="59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60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9"/>
      <c r="N50" s="59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60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9"/>
      <c r="N51" s="59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60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9"/>
      <c r="N52" s="59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60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9"/>
      <c r="N53" s="59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60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9"/>
      <c r="N54" s="59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60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9"/>
      <c r="N55" s="59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60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9"/>
      <c r="N56" s="59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60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9"/>
      <c r="N57" s="59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60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9"/>
      <c r="N58" s="59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60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9"/>
      <c r="N59" s="59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60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9"/>
      <c r="N60" s="59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60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9"/>
      <c r="N61" s="59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60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9"/>
      <c r="N62" s="59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60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9"/>
      <c r="N63" s="59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60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9"/>
      <c r="N64" s="59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60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9"/>
      <c r="N65" s="59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60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9"/>
      <c r="N66" s="59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60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9"/>
      <c r="N67" s="59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60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9"/>
      <c r="N68" s="59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60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9"/>
      <c r="N69" s="59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60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9"/>
      <c r="N70" s="59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60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9"/>
      <c r="N71" s="59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60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9"/>
      <c r="N72" s="59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60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9"/>
      <c r="N73" s="59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60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9"/>
      <c r="N74" s="59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60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9"/>
      <c r="N75" s="59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60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9"/>
      <c r="N76" s="59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60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9"/>
      <c r="N77" s="59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60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9"/>
      <c r="N78" s="59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60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9"/>
      <c r="N79" s="59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60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9"/>
      <c r="N80" s="59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60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9"/>
      <c r="N81" s="59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60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9"/>
      <c r="N82" s="59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60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9"/>
      <c r="N83" s="59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60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9"/>
      <c r="N84" s="59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60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9"/>
      <c r="N85" s="59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60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9"/>
      <c r="N86" s="59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60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9"/>
      <c r="N87" s="59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60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9"/>
      <c r="N88" s="59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60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9"/>
      <c r="N89" s="59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60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9"/>
      <c r="N90" s="59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60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9"/>
      <c r="N91" s="59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60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9"/>
      <c r="N92" s="59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60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9"/>
      <c r="N93" s="59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60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9"/>
      <c r="N94" s="59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60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9"/>
      <c r="N95" s="59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60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9"/>
      <c r="N96" s="59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60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9"/>
      <c r="N97" s="59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60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9"/>
      <c r="N98" s="59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60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9"/>
      <c r="N99" s="59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60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9"/>
      <c r="N100" s="59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60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9"/>
      <c r="N101" s="59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60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9"/>
      <c r="N102" s="59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60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9"/>
      <c r="N103" s="59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60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9"/>
      <c r="N104" s="59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60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9"/>
      <c r="N105" s="59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60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9"/>
      <c r="N106" s="59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60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9"/>
      <c r="N107" s="59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60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9"/>
      <c r="N108" s="59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60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9"/>
      <c r="N109" s="59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60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9"/>
      <c r="N110" s="59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60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9"/>
      <c r="N111" s="59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60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9"/>
      <c r="N112" s="59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60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9"/>
      <c r="N113" s="59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60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9"/>
      <c r="N114" s="59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60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9"/>
      <c r="N115" s="59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60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9"/>
      <c r="N116" s="59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60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9"/>
      <c r="N117" s="59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60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9"/>
      <c r="N118" s="59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60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9"/>
      <c r="N119" s="59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60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9"/>
      <c r="N120" s="59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60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9"/>
      <c r="N121" s="59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60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9"/>
      <c r="N122" s="59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60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9"/>
      <c r="N123" s="59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60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9"/>
      <c r="N124" s="59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60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9"/>
      <c r="N125" s="59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60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9"/>
      <c r="N126" s="59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60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9"/>
      <c r="N127" s="59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</sheetData>
  <sortState ref="B12:X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11.140625" style="90" customWidth="1"/>
    <col min="6" max="6" width="0.7109375" style="37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1"/>
  </cols>
  <sheetData>
    <row r="1" spans="1:30" ht="18.75" x14ac:dyDescent="0.3">
      <c r="A1" s="8"/>
      <c r="B1" s="73" t="s">
        <v>54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0"/>
      <c r="Y1" s="76"/>
      <c r="Z1" s="76"/>
      <c r="AA1" s="76"/>
      <c r="AB1" s="76"/>
      <c r="AC1" s="76"/>
      <c r="AD1" s="76"/>
    </row>
    <row r="2" spans="1:30" x14ac:dyDescent="0.25">
      <c r="A2" s="8"/>
      <c r="B2" s="40" t="s">
        <v>42</v>
      </c>
      <c r="C2" s="77" t="s">
        <v>43</v>
      </c>
      <c r="D2" s="78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42"/>
      <c r="Y2" s="76"/>
      <c r="Z2" s="76"/>
      <c r="AA2" s="76"/>
      <c r="AB2" s="76"/>
      <c r="AC2" s="76"/>
      <c r="AD2" s="76"/>
    </row>
    <row r="3" spans="1:30" x14ac:dyDescent="0.25">
      <c r="A3" s="8"/>
      <c r="B3" s="79" t="s">
        <v>55</v>
      </c>
      <c r="C3" s="79" t="s">
        <v>56</v>
      </c>
      <c r="D3" s="80" t="s">
        <v>57</v>
      </c>
      <c r="E3" s="81" t="s">
        <v>1</v>
      </c>
      <c r="F3" s="24"/>
      <c r="G3" s="82" t="s">
        <v>58</v>
      </c>
      <c r="H3" s="83" t="s">
        <v>59</v>
      </c>
      <c r="I3" s="83" t="s">
        <v>30</v>
      </c>
      <c r="J3" s="84" t="s">
        <v>60</v>
      </c>
      <c r="K3" s="84" t="s">
        <v>61</v>
      </c>
      <c r="L3" s="84" t="s">
        <v>62</v>
      </c>
      <c r="M3" s="82" t="s">
        <v>63</v>
      </c>
      <c r="N3" s="82" t="s">
        <v>29</v>
      </c>
      <c r="O3" s="83" t="s">
        <v>64</v>
      </c>
      <c r="P3" s="82" t="s">
        <v>59</v>
      </c>
      <c r="Q3" s="82" t="s">
        <v>3</v>
      </c>
      <c r="R3" s="82">
        <v>1</v>
      </c>
      <c r="S3" s="82">
        <v>2</v>
      </c>
      <c r="T3" s="82">
        <v>3</v>
      </c>
      <c r="U3" s="82" t="s">
        <v>65</v>
      </c>
      <c r="V3" s="84" t="s">
        <v>21</v>
      </c>
      <c r="W3" s="80" t="s">
        <v>66</v>
      </c>
      <c r="X3" s="80" t="s">
        <v>67</v>
      </c>
      <c r="Y3" s="76"/>
      <c r="Z3" s="76"/>
      <c r="AA3" s="76"/>
      <c r="AB3" s="76"/>
      <c r="AC3" s="76"/>
      <c r="AD3" s="76"/>
    </row>
    <row r="4" spans="1:30" x14ac:dyDescent="0.25">
      <c r="A4" s="8"/>
      <c r="B4" s="92" t="s">
        <v>68</v>
      </c>
      <c r="C4" s="93" t="s">
        <v>72</v>
      </c>
      <c r="D4" s="94" t="s">
        <v>69</v>
      </c>
      <c r="E4" s="95" t="s">
        <v>52</v>
      </c>
      <c r="F4" s="29"/>
      <c r="G4" s="96">
        <v>1</v>
      </c>
      <c r="H4" s="97"/>
      <c r="I4" s="96"/>
      <c r="J4" s="98" t="s">
        <v>64</v>
      </c>
      <c r="K4" s="98">
        <v>2</v>
      </c>
      <c r="L4" s="98"/>
      <c r="M4" s="98">
        <v>1</v>
      </c>
      <c r="N4" s="99"/>
      <c r="O4" s="100"/>
      <c r="P4" s="99" t="s">
        <v>73</v>
      </c>
      <c r="Q4" s="100" t="s">
        <v>74</v>
      </c>
      <c r="R4" s="100" t="s">
        <v>75</v>
      </c>
      <c r="S4" s="100" t="s">
        <v>76</v>
      </c>
      <c r="T4" s="100"/>
      <c r="U4" s="100"/>
      <c r="V4" s="101">
        <v>0.8</v>
      </c>
      <c r="W4" s="92" t="s">
        <v>70</v>
      </c>
      <c r="X4" s="96">
        <v>1062</v>
      </c>
      <c r="Y4" s="76"/>
      <c r="Z4" s="76"/>
      <c r="AA4" s="76"/>
      <c r="AB4" s="76"/>
      <c r="AC4" s="76"/>
      <c r="AD4" s="76"/>
    </row>
    <row r="5" spans="1:30" x14ac:dyDescent="0.25">
      <c r="A5" s="23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6"/>
      <c r="Z5" s="76"/>
      <c r="AA5" s="76"/>
      <c r="AB5" s="76"/>
      <c r="AC5" s="76"/>
      <c r="AD5" s="76"/>
    </row>
    <row r="6" spans="1:30" x14ac:dyDescent="0.25">
      <c r="A6" s="23"/>
      <c r="B6" s="85"/>
      <c r="C6" s="1"/>
      <c r="D6" s="85"/>
      <c r="E6" s="86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5"/>
      <c r="X6" s="1"/>
      <c r="Y6" s="76"/>
      <c r="Z6" s="76"/>
      <c r="AA6" s="76"/>
      <c r="AB6" s="76"/>
      <c r="AC6" s="76"/>
      <c r="AD6" s="76"/>
    </row>
    <row r="7" spans="1:30" x14ac:dyDescent="0.25">
      <c r="A7" s="23"/>
      <c r="B7" s="85"/>
      <c r="C7" s="1"/>
      <c r="D7" s="85"/>
      <c r="E7" s="86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76"/>
      <c r="Z7" s="76"/>
      <c r="AA7" s="76"/>
      <c r="AB7" s="76"/>
      <c r="AC7" s="76"/>
      <c r="AD7" s="76"/>
    </row>
    <row r="8" spans="1:30" x14ac:dyDescent="0.25">
      <c r="A8" s="23"/>
      <c r="B8" s="85"/>
      <c r="C8" s="1"/>
      <c r="D8" s="85"/>
      <c r="E8" s="86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76"/>
      <c r="Z8" s="76"/>
      <c r="AA8" s="76"/>
      <c r="AB8" s="76"/>
      <c r="AC8" s="76"/>
      <c r="AD8" s="76"/>
    </row>
    <row r="9" spans="1:30" x14ac:dyDescent="0.25">
      <c r="A9" s="23"/>
      <c r="B9" s="85"/>
      <c r="C9" s="1"/>
      <c r="D9" s="85"/>
      <c r="E9" s="86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76"/>
      <c r="Z9" s="76"/>
      <c r="AA9" s="76"/>
      <c r="AB9" s="76"/>
      <c r="AC9" s="76"/>
      <c r="AD9" s="76"/>
    </row>
    <row r="10" spans="1:30" x14ac:dyDescent="0.25">
      <c r="A10" s="23"/>
      <c r="B10" s="85"/>
      <c r="C10" s="1"/>
      <c r="D10" s="85"/>
      <c r="E10" s="86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76"/>
      <c r="Z10" s="76"/>
      <c r="AA10" s="76"/>
      <c r="AB10" s="76"/>
      <c r="AC10" s="76"/>
      <c r="AD10" s="76"/>
    </row>
    <row r="11" spans="1:30" x14ac:dyDescent="0.25">
      <c r="A11" s="23"/>
      <c r="B11" s="85"/>
      <c r="C11" s="1"/>
      <c r="D11" s="85"/>
      <c r="E11" s="86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76"/>
      <c r="Z11" s="76"/>
      <c r="AA11" s="76"/>
      <c r="AB11" s="76"/>
      <c r="AC11" s="76"/>
      <c r="AD11" s="76"/>
    </row>
    <row r="12" spans="1:30" x14ac:dyDescent="0.25">
      <c r="A12" s="23"/>
      <c r="B12" s="85"/>
      <c r="C12" s="1"/>
      <c r="D12" s="85"/>
      <c r="E12" s="86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76"/>
      <c r="Z12" s="76"/>
      <c r="AA12" s="76"/>
      <c r="AB12" s="76"/>
      <c r="AC12" s="76"/>
      <c r="AD12" s="76"/>
    </row>
    <row r="13" spans="1:30" x14ac:dyDescent="0.25">
      <c r="A13" s="23"/>
      <c r="B13" s="85"/>
      <c r="C13" s="1"/>
      <c r="D13" s="85"/>
      <c r="E13" s="86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76"/>
      <c r="Z13" s="76"/>
      <c r="AA13" s="76"/>
      <c r="AB13" s="76"/>
      <c r="AC13" s="76"/>
      <c r="AD13" s="76"/>
    </row>
    <row r="14" spans="1:30" x14ac:dyDescent="0.25">
      <c r="A14" s="23"/>
      <c r="B14" s="85"/>
      <c r="C14" s="1"/>
      <c r="D14" s="85"/>
      <c r="E14" s="86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76"/>
      <c r="Z14" s="76"/>
      <c r="AA14" s="76"/>
      <c r="AB14" s="76"/>
      <c r="AC14" s="76"/>
      <c r="AD14" s="76"/>
    </row>
    <row r="15" spans="1:30" x14ac:dyDescent="0.25">
      <c r="A15" s="23"/>
      <c r="B15" s="85"/>
      <c r="C15" s="1"/>
      <c r="D15" s="85"/>
      <c r="E15" s="86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76"/>
      <c r="Z15" s="76"/>
      <c r="AA15" s="76"/>
      <c r="AB15" s="76"/>
      <c r="AC15" s="76"/>
      <c r="AD15" s="76"/>
    </row>
    <row r="16" spans="1:30" x14ac:dyDescent="0.25">
      <c r="A16" s="23"/>
      <c r="B16" s="85"/>
      <c r="C16" s="1"/>
      <c r="D16" s="85"/>
      <c r="E16" s="86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76"/>
      <c r="Z16" s="76"/>
      <c r="AA16" s="76"/>
      <c r="AB16" s="76"/>
      <c r="AC16" s="76"/>
      <c r="AD16" s="76"/>
    </row>
    <row r="17" spans="1:30" x14ac:dyDescent="0.25">
      <c r="A17" s="23"/>
      <c r="B17" s="85"/>
      <c r="C17" s="1"/>
      <c r="D17" s="85"/>
      <c r="E17" s="86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76"/>
      <c r="Z17" s="76"/>
      <c r="AA17" s="76"/>
      <c r="AB17" s="76"/>
      <c r="AC17" s="76"/>
      <c r="AD17" s="76"/>
    </row>
    <row r="18" spans="1:30" x14ac:dyDescent="0.25">
      <c r="A18" s="23"/>
      <c r="B18" s="85"/>
      <c r="C18" s="1"/>
      <c r="D18" s="85"/>
      <c r="E18" s="86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76"/>
      <c r="Z18" s="76"/>
      <c r="AA18" s="76"/>
      <c r="AB18" s="76"/>
      <c r="AC18" s="76"/>
      <c r="AD18" s="76"/>
    </row>
    <row r="19" spans="1:30" x14ac:dyDescent="0.25">
      <c r="A19" s="23"/>
      <c r="B19" s="85"/>
      <c r="C19" s="1"/>
      <c r="D19" s="85"/>
      <c r="E19" s="86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76"/>
      <c r="Z19" s="76"/>
      <c r="AA19" s="76"/>
      <c r="AB19" s="76"/>
      <c r="AC19" s="76"/>
      <c r="AD19" s="76"/>
    </row>
    <row r="20" spans="1:30" x14ac:dyDescent="0.25">
      <c r="A20" s="23"/>
      <c r="B20" s="85"/>
      <c r="C20" s="1"/>
      <c r="D20" s="85"/>
      <c r="E20" s="86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76"/>
      <c r="Z20" s="76"/>
      <c r="AA20" s="76"/>
      <c r="AB20" s="76"/>
      <c r="AC20" s="76"/>
      <c r="AD20" s="76"/>
    </row>
    <row r="21" spans="1:30" x14ac:dyDescent="0.25">
      <c r="A21" s="23"/>
      <c r="B21" s="85"/>
      <c r="C21" s="1"/>
      <c r="D21" s="85"/>
      <c r="E21" s="86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76"/>
      <c r="Z21" s="76"/>
      <c r="AA21" s="76"/>
      <c r="AB21" s="76"/>
      <c r="AC21" s="76"/>
      <c r="AD21" s="76"/>
    </row>
    <row r="22" spans="1:30" x14ac:dyDescent="0.25">
      <c r="A22" s="23"/>
      <c r="B22" s="85"/>
      <c r="C22" s="1"/>
      <c r="D22" s="85"/>
      <c r="E22" s="86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76"/>
      <c r="Z22" s="76"/>
      <c r="AA22" s="76"/>
      <c r="AB22" s="76"/>
      <c r="AC22" s="76"/>
      <c r="AD22" s="76"/>
    </row>
    <row r="23" spans="1:30" x14ac:dyDescent="0.25">
      <c r="A23" s="23"/>
      <c r="B23" s="85"/>
      <c r="C23" s="1"/>
      <c r="D23" s="85"/>
      <c r="E23" s="86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76"/>
      <c r="Z23" s="76"/>
      <c r="AA23" s="76"/>
      <c r="AB23" s="76"/>
      <c r="AC23" s="76"/>
      <c r="AD23" s="76"/>
    </row>
    <row r="24" spans="1:30" x14ac:dyDescent="0.25">
      <c r="A24" s="23"/>
      <c r="B24" s="85"/>
      <c r="C24" s="1"/>
      <c r="D24" s="85"/>
      <c r="E24" s="86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76"/>
      <c r="Z24" s="76"/>
      <c r="AA24" s="76"/>
      <c r="AB24" s="76"/>
      <c r="AC24" s="76"/>
      <c r="AD24" s="76"/>
    </row>
    <row r="25" spans="1:30" x14ac:dyDescent="0.25">
      <c r="A25" s="23"/>
      <c r="B25" s="85"/>
      <c r="C25" s="1"/>
      <c r="D25" s="85"/>
      <c r="E25" s="86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76"/>
      <c r="Z25" s="76"/>
      <c r="AA25" s="76"/>
      <c r="AB25" s="76"/>
      <c r="AC25" s="76"/>
      <c r="AD25" s="76"/>
    </row>
    <row r="26" spans="1:30" x14ac:dyDescent="0.25">
      <c r="A26" s="23"/>
      <c r="B26" s="85"/>
      <c r="C26" s="1"/>
      <c r="D26" s="85"/>
      <c r="E26" s="86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76"/>
      <c r="Z26" s="76"/>
      <c r="AA26" s="76"/>
      <c r="AB26" s="76"/>
      <c r="AC26" s="76"/>
      <c r="AD26" s="76"/>
    </row>
    <row r="27" spans="1:30" x14ac:dyDescent="0.25">
      <c r="A27" s="23"/>
      <c r="B27" s="85"/>
      <c r="C27" s="1"/>
      <c r="D27" s="85"/>
      <c r="E27" s="86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76"/>
      <c r="Z27" s="76"/>
      <c r="AA27" s="76"/>
      <c r="AB27" s="76"/>
      <c r="AC27" s="76"/>
      <c r="AD27" s="76"/>
    </row>
    <row r="28" spans="1:30" x14ac:dyDescent="0.25">
      <c r="A28" s="23"/>
      <c r="B28" s="85"/>
      <c r="C28" s="1"/>
      <c r="D28" s="85"/>
      <c r="E28" s="86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76"/>
      <c r="Z28" s="76"/>
      <c r="AA28" s="76"/>
      <c r="AB28" s="76"/>
      <c r="AC28" s="76"/>
      <c r="AD28" s="76"/>
    </row>
    <row r="29" spans="1:30" x14ac:dyDescent="0.25">
      <c r="A29" s="23"/>
      <c r="B29" s="85"/>
      <c r="C29" s="1"/>
      <c r="D29" s="85"/>
      <c r="E29" s="86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76"/>
      <c r="Z29" s="76"/>
      <c r="AA29" s="76"/>
      <c r="AB29" s="76"/>
      <c r="AC29" s="76"/>
      <c r="AD29" s="76"/>
    </row>
    <row r="30" spans="1:30" x14ac:dyDescent="0.25">
      <c r="A30" s="23"/>
      <c r="B30" s="85"/>
      <c r="C30" s="1"/>
      <c r="D30" s="85"/>
      <c r="E30" s="86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76"/>
      <c r="Z30" s="76"/>
      <c r="AA30" s="76"/>
      <c r="AB30" s="76"/>
      <c r="AC30" s="76"/>
      <c r="AD30" s="76"/>
    </row>
    <row r="31" spans="1:30" x14ac:dyDescent="0.25">
      <c r="A31" s="23"/>
      <c r="B31" s="85"/>
      <c r="C31" s="1"/>
      <c r="D31" s="85"/>
      <c r="E31" s="86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76"/>
      <c r="Z31" s="76"/>
      <c r="AA31" s="76"/>
      <c r="AB31" s="76"/>
      <c r="AC31" s="76"/>
      <c r="AD31" s="76"/>
    </row>
    <row r="32" spans="1:30" x14ac:dyDescent="0.25">
      <c r="A32" s="23"/>
      <c r="B32" s="85"/>
      <c r="C32" s="1"/>
      <c r="D32" s="85"/>
      <c r="E32" s="86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76"/>
      <c r="Z32" s="76"/>
      <c r="AA32" s="76"/>
      <c r="AB32" s="76"/>
      <c r="AC32" s="76"/>
      <c r="AD32" s="76"/>
    </row>
    <row r="33" spans="1:30" x14ac:dyDescent="0.25">
      <c r="A33" s="23"/>
      <c r="B33" s="85"/>
      <c r="C33" s="1"/>
      <c r="D33" s="85"/>
      <c r="E33" s="86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76"/>
      <c r="Z33" s="76"/>
      <c r="AA33" s="76"/>
      <c r="AB33" s="76"/>
      <c r="AC33" s="76"/>
      <c r="AD33" s="76"/>
    </row>
    <row r="34" spans="1:30" x14ac:dyDescent="0.25">
      <c r="A34" s="23"/>
      <c r="B34" s="85"/>
      <c r="C34" s="1"/>
      <c r="D34" s="85"/>
      <c r="E34" s="86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76"/>
      <c r="Z34" s="76"/>
      <c r="AA34" s="76"/>
      <c r="AB34" s="76"/>
      <c r="AC34" s="76"/>
      <c r="AD34" s="76"/>
    </row>
    <row r="35" spans="1:30" x14ac:dyDescent="0.25">
      <c r="A35" s="23"/>
      <c r="B35" s="85"/>
      <c r="C35" s="1"/>
      <c r="D35" s="85"/>
      <c r="E35" s="86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76"/>
      <c r="Z35" s="76"/>
      <c r="AA35" s="76"/>
      <c r="AB35" s="76"/>
      <c r="AC35" s="76"/>
      <c r="AD35" s="76"/>
    </row>
    <row r="36" spans="1:30" x14ac:dyDescent="0.25">
      <c r="A36" s="23"/>
      <c r="B36" s="85"/>
      <c r="C36" s="1"/>
      <c r="D36" s="85"/>
      <c r="E36" s="86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76"/>
      <c r="Z36" s="76"/>
      <c r="AA36" s="76"/>
      <c r="AB36" s="76"/>
      <c r="AC36" s="76"/>
      <c r="AD36" s="76"/>
    </row>
    <row r="37" spans="1:30" x14ac:dyDescent="0.25">
      <c r="A37" s="23"/>
      <c r="B37" s="85"/>
      <c r="C37" s="1"/>
      <c r="D37" s="85"/>
      <c r="E37" s="86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76"/>
      <c r="Z37" s="76"/>
      <c r="AA37" s="76"/>
      <c r="AB37" s="76"/>
      <c r="AC37" s="76"/>
      <c r="AD37" s="76"/>
    </row>
    <row r="38" spans="1:30" x14ac:dyDescent="0.25">
      <c r="A38" s="23"/>
      <c r="B38" s="85"/>
      <c r="C38" s="1"/>
      <c r="D38" s="85"/>
      <c r="E38" s="86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76"/>
      <c r="Z38" s="76"/>
      <c r="AA38" s="76"/>
      <c r="AB38" s="76"/>
      <c r="AC38" s="76"/>
      <c r="AD38" s="76"/>
    </row>
    <row r="39" spans="1:30" x14ac:dyDescent="0.25">
      <c r="A39" s="23"/>
      <c r="B39" s="85"/>
      <c r="C39" s="1"/>
      <c r="D39" s="85"/>
      <c r="E39" s="86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76"/>
      <c r="Z39" s="76"/>
      <c r="AA39" s="76"/>
      <c r="AB39" s="76"/>
      <c r="AC39" s="76"/>
      <c r="AD39" s="76"/>
    </row>
    <row r="40" spans="1:30" x14ac:dyDescent="0.25">
      <c r="A40" s="23"/>
      <c r="B40" s="85"/>
      <c r="C40" s="1"/>
      <c r="D40" s="85"/>
      <c r="E40" s="86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76"/>
      <c r="Z40" s="76"/>
      <c r="AA40" s="76"/>
      <c r="AB40" s="76"/>
      <c r="AC40" s="76"/>
      <c r="AD40" s="76"/>
    </row>
    <row r="41" spans="1:30" x14ac:dyDescent="0.25">
      <c r="A41" s="23"/>
      <c r="B41" s="85"/>
      <c r="C41" s="1"/>
      <c r="D41" s="85"/>
      <c r="E41" s="86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76"/>
      <c r="Z41" s="76"/>
      <c r="AA41" s="76"/>
      <c r="AB41" s="76"/>
      <c r="AC41" s="76"/>
      <c r="AD41" s="76"/>
    </row>
    <row r="42" spans="1:30" x14ac:dyDescent="0.25">
      <c r="A42" s="23"/>
      <c r="B42" s="85"/>
      <c r="C42" s="1"/>
      <c r="D42" s="85"/>
      <c r="E42" s="86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76"/>
      <c r="Z42" s="76"/>
      <c r="AA42" s="76"/>
      <c r="AB42" s="76"/>
      <c r="AC42" s="76"/>
      <c r="AD42" s="76"/>
    </row>
    <row r="43" spans="1:30" x14ac:dyDescent="0.25">
      <c r="A43" s="23"/>
      <c r="B43" s="85"/>
      <c r="C43" s="1"/>
      <c r="D43" s="85"/>
      <c r="E43" s="86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76"/>
      <c r="Z43" s="76"/>
      <c r="AA43" s="76"/>
      <c r="AB43" s="76"/>
      <c r="AC43" s="76"/>
      <c r="AD43" s="76"/>
    </row>
    <row r="44" spans="1:30" x14ac:dyDescent="0.25">
      <c r="A44" s="23"/>
      <c r="B44" s="85"/>
      <c r="C44" s="1"/>
      <c r="D44" s="85"/>
      <c r="E44" s="86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76"/>
      <c r="Z44" s="76"/>
      <c r="AA44" s="76"/>
      <c r="AB44" s="76"/>
      <c r="AC44" s="76"/>
      <c r="AD44" s="76"/>
    </row>
    <row r="45" spans="1:30" x14ac:dyDescent="0.25">
      <c r="A45" s="23"/>
      <c r="B45" s="85"/>
      <c r="C45" s="1"/>
      <c r="D45" s="85"/>
      <c r="E45" s="86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76"/>
      <c r="Z45" s="76"/>
      <c r="AA45" s="76"/>
      <c r="AB45" s="76"/>
      <c r="AC45" s="76"/>
      <c r="AD45" s="76"/>
    </row>
    <row r="46" spans="1:30" x14ac:dyDescent="0.25">
      <c r="A46" s="23"/>
      <c r="B46" s="85"/>
      <c r="C46" s="1"/>
      <c r="D46" s="85"/>
      <c r="E46" s="86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76"/>
      <c r="Z46" s="76"/>
      <c r="AA46" s="76"/>
      <c r="AB46" s="76"/>
      <c r="AC46" s="76"/>
      <c r="AD46" s="76"/>
    </row>
    <row r="47" spans="1:30" x14ac:dyDescent="0.25">
      <c r="A47" s="23"/>
      <c r="B47" s="85"/>
      <c r="C47" s="1"/>
      <c r="D47" s="85"/>
      <c r="E47" s="86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76"/>
      <c r="Z47" s="76"/>
      <c r="AA47" s="76"/>
      <c r="AB47" s="76"/>
      <c r="AC47" s="76"/>
      <c r="AD47" s="76"/>
    </row>
    <row r="48" spans="1:30" x14ac:dyDescent="0.25">
      <c r="A48" s="23"/>
      <c r="B48" s="85"/>
      <c r="C48" s="1"/>
      <c r="D48" s="85"/>
      <c r="E48" s="86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5"/>
      <c r="X48" s="1"/>
      <c r="Y48" s="76"/>
      <c r="Z48" s="76"/>
      <c r="AA48" s="76"/>
      <c r="AB48" s="76"/>
      <c r="AC48" s="76"/>
      <c r="AD48" s="76"/>
    </row>
    <row r="49" spans="1:30" x14ac:dyDescent="0.25">
      <c r="A49" s="23"/>
      <c r="B49" s="85"/>
      <c r="C49" s="1"/>
      <c r="D49" s="85"/>
      <c r="E49" s="86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5"/>
      <c r="X49" s="1"/>
      <c r="Y49" s="76"/>
      <c r="Z49" s="76"/>
      <c r="AA49" s="76"/>
      <c r="AB49" s="76"/>
      <c r="AC49" s="76"/>
      <c r="AD49" s="76"/>
    </row>
    <row r="50" spans="1:30" x14ac:dyDescent="0.25">
      <c r="A50" s="23"/>
      <c r="B50" s="85"/>
      <c r="C50" s="1"/>
      <c r="D50" s="85"/>
      <c r="E50" s="86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5"/>
      <c r="X50" s="1"/>
      <c r="Y50" s="76"/>
      <c r="Z50" s="76"/>
      <c r="AA50" s="76"/>
      <c r="AB50" s="76"/>
      <c r="AC50" s="76"/>
      <c r="AD50" s="76"/>
    </row>
    <row r="51" spans="1:30" x14ac:dyDescent="0.25">
      <c r="A51" s="23"/>
      <c r="B51" s="85"/>
      <c r="C51" s="1"/>
      <c r="D51" s="85"/>
      <c r="E51" s="86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5"/>
      <c r="X51" s="1"/>
      <c r="Y51" s="76"/>
      <c r="Z51" s="76"/>
      <c r="AA51" s="76"/>
      <c r="AB51" s="76"/>
      <c r="AC51" s="76"/>
      <c r="AD51" s="76"/>
    </row>
    <row r="52" spans="1:30" x14ac:dyDescent="0.25">
      <c r="A52" s="23"/>
      <c r="B52" s="85"/>
      <c r="C52" s="1"/>
      <c r="D52" s="85"/>
      <c r="E52" s="86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5"/>
      <c r="X52" s="1"/>
      <c r="Y52" s="76"/>
      <c r="Z52" s="76"/>
      <c r="AA52" s="76"/>
      <c r="AB52" s="76"/>
      <c r="AC52" s="76"/>
      <c r="AD52" s="76"/>
    </row>
    <row r="53" spans="1:30" x14ac:dyDescent="0.25">
      <c r="A53" s="23"/>
      <c r="B53" s="85"/>
      <c r="C53" s="1"/>
      <c r="D53" s="85"/>
      <c r="E53" s="86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5"/>
      <c r="X53" s="1"/>
      <c r="Y53" s="76"/>
      <c r="Z53" s="76"/>
      <c r="AA53" s="76"/>
      <c r="AB53" s="76"/>
      <c r="AC53" s="76"/>
      <c r="AD53" s="76"/>
    </row>
    <row r="54" spans="1:30" x14ac:dyDescent="0.25">
      <c r="A54" s="23"/>
      <c r="B54" s="85"/>
      <c r="C54" s="1"/>
      <c r="D54" s="85"/>
      <c r="E54" s="86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5"/>
      <c r="X54" s="1"/>
      <c r="Y54" s="76"/>
      <c r="Z54" s="76"/>
      <c r="AA54" s="76"/>
      <c r="AB54" s="76"/>
      <c r="AC54" s="76"/>
      <c r="AD54" s="76"/>
    </row>
    <row r="55" spans="1:30" x14ac:dyDescent="0.25">
      <c r="A55" s="23"/>
      <c r="B55" s="85"/>
      <c r="C55" s="1"/>
      <c r="D55" s="85"/>
      <c r="E55" s="86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85"/>
      <c r="X55" s="1"/>
      <c r="Y55" s="76"/>
      <c r="Z55" s="76"/>
      <c r="AA55" s="76"/>
      <c r="AB55" s="76"/>
      <c r="AC55" s="76"/>
      <c r="AD55" s="76"/>
    </row>
    <row r="56" spans="1:30" x14ac:dyDescent="0.25">
      <c r="A56" s="23"/>
      <c r="B56" s="85"/>
      <c r="C56" s="1"/>
      <c r="D56" s="85"/>
      <c r="E56" s="86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85"/>
      <c r="X56" s="1"/>
      <c r="Y56" s="76"/>
      <c r="Z56" s="76"/>
      <c r="AA56" s="76"/>
      <c r="AB56" s="76"/>
      <c r="AC56" s="76"/>
      <c r="AD56" s="76"/>
    </row>
    <row r="57" spans="1:30" x14ac:dyDescent="0.25">
      <c r="A57" s="23"/>
      <c r="B57" s="85"/>
      <c r="C57" s="1"/>
      <c r="D57" s="85"/>
      <c r="E57" s="86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85"/>
      <c r="X57" s="1"/>
      <c r="Y57" s="76"/>
      <c r="Z57" s="76"/>
      <c r="AA57" s="76"/>
      <c r="AB57" s="76"/>
      <c r="AC57" s="76"/>
      <c r="AD57" s="76"/>
    </row>
    <row r="58" spans="1:30" x14ac:dyDescent="0.25">
      <c r="A58" s="23"/>
      <c r="B58" s="85"/>
      <c r="C58" s="1"/>
      <c r="D58" s="85"/>
      <c r="E58" s="86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85"/>
      <c r="X58" s="1"/>
      <c r="Y58" s="76"/>
      <c r="Z58" s="76"/>
      <c r="AA58" s="76"/>
      <c r="AB58" s="76"/>
      <c r="AC58" s="76"/>
      <c r="AD58" s="76"/>
    </row>
    <row r="59" spans="1:30" x14ac:dyDescent="0.25">
      <c r="A59" s="23"/>
      <c r="B59" s="85"/>
      <c r="C59" s="1"/>
      <c r="D59" s="85"/>
      <c r="E59" s="86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85"/>
      <c r="X59" s="1"/>
      <c r="Y59" s="76"/>
      <c r="Z59" s="76"/>
      <c r="AA59" s="76"/>
      <c r="AB59" s="76"/>
      <c r="AC59" s="76"/>
      <c r="AD59" s="76"/>
    </row>
    <row r="60" spans="1:30" x14ac:dyDescent="0.25">
      <c r="A60" s="23"/>
      <c r="B60" s="85"/>
      <c r="C60" s="1"/>
      <c r="D60" s="85"/>
      <c r="E60" s="86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85"/>
      <c r="X60" s="1"/>
      <c r="Y60" s="76"/>
      <c r="Z60" s="76"/>
      <c r="AA60" s="76"/>
      <c r="AB60" s="76"/>
      <c r="AC60" s="76"/>
      <c r="AD60" s="76"/>
    </row>
    <row r="61" spans="1:30" x14ac:dyDescent="0.25">
      <c r="A61" s="23"/>
      <c r="B61" s="85"/>
      <c r="C61" s="1"/>
      <c r="D61" s="85"/>
      <c r="E61" s="86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85"/>
      <c r="X61" s="1"/>
      <c r="Y61" s="76"/>
      <c r="Z61" s="76"/>
      <c r="AA61" s="76"/>
      <c r="AB61" s="76"/>
      <c r="AC61" s="76"/>
      <c r="AD6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2020-09-09T12:52:03Z</dcterms:modified>
</cp:coreProperties>
</file>