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6" i="1" s="1"/>
  <c r="O4" i="1"/>
  <c r="M6" i="1" l="1"/>
  <c r="O10" i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F6" i="1"/>
  <c r="F10" i="1" s="1"/>
  <c r="E6" i="1"/>
  <c r="E10" i="1" s="1"/>
  <c r="N6" i="1" l="1"/>
  <c r="N10" i="1" s="1"/>
  <c r="I13" i="1"/>
  <c r="G13" i="1"/>
  <c r="F13" i="1"/>
  <c r="K10" i="1"/>
  <c r="D7" i="1"/>
  <c r="M10" i="1"/>
  <c r="H13" i="1"/>
  <c r="L10" i="1"/>
  <c r="E13" i="1"/>
  <c r="M13" i="1" l="1"/>
  <c r="N13" i="1"/>
  <c r="K13" i="1"/>
  <c r="L13" i="1"/>
</calcChain>
</file>

<file path=xl/sharedStrings.xml><?xml version="1.0" encoding="utf-8"?>
<sst xmlns="http://schemas.openxmlformats.org/spreadsheetml/2006/main" count="73" uniqueCount="51">
  <si>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</si>
  <si>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</si>
  <si>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</si>
  <si>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</si>
  <si>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</si>
  <si>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</si>
  <si>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</si>
  <si>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</si>
  <si>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</si>
  <si>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</si>
  <si>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</si>
  <si>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</si>
  <si>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</si>
  <si>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</si>
  <si>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</si>
  <si>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</si>
  <si>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</si>
  <si>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</si>
  <si>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</si>
  <si>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</si>
  <si>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</si>
  <si>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</si>
  <si>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</si>
  <si>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</si>
  <si>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</si>
  <si>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</si>
  <si>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</si>
  <si>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</si>
  <si>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</si>
  <si>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</si>
  <si>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</si>
  <si>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</si>
  <si>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</si>
  <si>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</si>
  <si>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</si>
  <si>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8.  ottelu</t>
  </si>
  <si>
    <t>Anne Hautala</t>
  </si>
  <si>
    <t>3.7.1961</t>
  </si>
  <si>
    <t>6.</t>
  </si>
  <si>
    <t>SMJ</t>
  </si>
  <si>
    <t>9.</t>
  </si>
  <si>
    <t>SMJ = Seinäjoen Maila-Jussit  (1932)</t>
  </si>
  <si>
    <t>10.05. 1981  RPL - SMJ  7-5</t>
  </si>
  <si>
    <t xml:space="preserve">  19 v 10 kk   7 pv</t>
  </si>
  <si>
    <t>16.06. 1981  SMJ - Virkiä  4-14</t>
  </si>
  <si>
    <t xml:space="preserve">  19 v 11 kk 13 pv</t>
  </si>
  <si>
    <t>Cup</t>
  </si>
  <si>
    <t>MESTARUUSSARJA</t>
  </si>
  <si>
    <t>URA SM-SARJASSA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</si>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</sst>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9" customWidth="1"/>
    <col min="4" max="4" width="9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7109375" style="70" customWidth="1"/>
    <col min="16" max="23" width="5.7109375" style="70" customWidth="1"/>
    <col min="24" max="31" width="5.7109375" style="25" customWidth="1"/>
    <col min="32" max="32" width="6.7109375" style="25" customWidth="1"/>
    <col min="33" max="33" width="17.5703125" style="25" customWidth="1"/>
    <col min="34" max="16384" width="9.140625" style="25"/>
  </cols>
  <sheetData>
    <row r="1" spans="1:37" s="9" customFormat="1" ht="15" customHeight="1" x14ac:dyDescent="0.25">
      <c r="A1" s="1"/>
      <c r="B1" s="71" t="s">
        <v>36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47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46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1981</v>
      </c>
      <c r="C4" s="26" t="s">
        <v>38</v>
      </c>
      <c r="D4" s="39" t="s">
        <v>39</v>
      </c>
      <c r="E4" s="26">
        <v>17</v>
      </c>
      <c r="F4" s="26">
        <v>0</v>
      </c>
      <c r="G4" s="26">
        <v>3</v>
      </c>
      <c r="H4" s="26">
        <v>6</v>
      </c>
      <c r="I4" s="26">
        <v>45</v>
      </c>
      <c r="J4" s="26">
        <v>14</v>
      </c>
      <c r="K4" s="72">
        <v>14</v>
      </c>
      <c r="L4" s="72">
        <v>14</v>
      </c>
      <c r="M4" s="72">
        <v>3</v>
      </c>
      <c r="N4" s="73">
        <v>0.54878048780487809</v>
      </c>
      <c r="O4" s="24">
        <f>PRODUCT(I4/N4)</f>
        <v>82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1982</v>
      </c>
      <c r="C5" s="26" t="s">
        <v>40</v>
      </c>
      <c r="D5" s="39" t="s">
        <v>39</v>
      </c>
      <c r="E5" s="26">
        <v>18</v>
      </c>
      <c r="F5" s="26">
        <v>0</v>
      </c>
      <c r="G5" s="26">
        <v>5</v>
      </c>
      <c r="H5" s="26">
        <v>10</v>
      </c>
      <c r="I5" s="26">
        <v>49</v>
      </c>
      <c r="J5" s="72">
        <v>12</v>
      </c>
      <c r="K5" s="72">
        <v>24</v>
      </c>
      <c r="L5" s="72">
        <v>8</v>
      </c>
      <c r="M5" s="72">
        <v>5</v>
      </c>
      <c r="N5" s="73">
        <v>0.53846153846153844</v>
      </c>
      <c r="O5" s="24">
        <f>PRODUCT(I5/N5)</f>
        <v>91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 t="shared" ref="E6:M6" si="0">SUM(E4:E5)</f>
        <v>35</v>
      </c>
      <c r="F6" s="18">
        <f t="shared" si="0"/>
        <v>0</v>
      </c>
      <c r="G6" s="18">
        <f t="shared" si="0"/>
        <v>8</v>
      </c>
      <c r="H6" s="18">
        <f t="shared" si="0"/>
        <v>16</v>
      </c>
      <c r="I6" s="18">
        <f t="shared" si="0"/>
        <v>94</v>
      </c>
      <c r="J6" s="18">
        <f t="shared" si="0"/>
        <v>26</v>
      </c>
      <c r="K6" s="18">
        <f t="shared" si="0"/>
        <v>38</v>
      </c>
      <c r="L6" s="18">
        <f t="shared" si="0"/>
        <v>22</v>
      </c>
      <c r="M6" s="18">
        <f t="shared" si="0"/>
        <v>8</v>
      </c>
      <c r="N6" s="30">
        <f>PRODUCT(I6/O6)</f>
        <v>0.54335260115606931</v>
      </c>
      <c r="O6" s="31">
        <f t="shared" ref="O6:AE6" si="1">SUM(O4:O5)</f>
        <v>173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si="1"/>
        <v>0</v>
      </c>
      <c r="T6" s="18">
        <f t="shared" si="1"/>
        <v>0</v>
      </c>
      <c r="U6" s="18">
        <f t="shared" si="1"/>
        <v>0</v>
      </c>
      <c r="V6" s="18">
        <f t="shared" si="1"/>
        <v>0</v>
      </c>
      <c r="W6" s="18">
        <f t="shared" si="1"/>
        <v>0</v>
      </c>
      <c r="X6" s="18">
        <f t="shared" si="1"/>
        <v>0</v>
      </c>
      <c r="Y6" s="18">
        <f t="shared" si="1"/>
        <v>0</v>
      </c>
      <c r="Z6" s="18">
        <f t="shared" si="1"/>
        <v>0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SUM(F6:H6)+((I6-F6-G6)/3)+(E6/3)+(Z6*25)+(AA6*25)+(AB6*10)+(AC6*25)+(AD6*20)+(AE6*15)</f>
        <v>64.333333333333343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48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32</v>
      </c>
      <c r="O9" s="24"/>
      <c r="P9" s="39" t="s">
        <v>29</v>
      </c>
      <c r="Q9" s="12"/>
      <c r="R9" s="12"/>
      <c r="S9" s="40"/>
      <c r="T9" s="40"/>
      <c r="U9" s="40"/>
      <c r="V9" s="40"/>
      <c r="W9" s="40"/>
      <c r="X9" s="12"/>
      <c r="Y9" s="12"/>
      <c r="Z9" s="12"/>
      <c r="AA9" s="12"/>
      <c r="AB9" s="12"/>
      <c r="AC9" s="12"/>
      <c r="AD9" s="12"/>
      <c r="AE9" s="41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2"/>
      <c r="E10" s="26">
        <f>PRODUCT(E6)</f>
        <v>35</v>
      </c>
      <c r="F10" s="26">
        <f>PRODUCT(F6)</f>
        <v>0</v>
      </c>
      <c r="G10" s="26">
        <f>PRODUCT(G6)</f>
        <v>8</v>
      </c>
      <c r="H10" s="26">
        <f>PRODUCT(H6)</f>
        <v>16</v>
      </c>
      <c r="I10" s="26">
        <f>PRODUCT(I6)</f>
        <v>94</v>
      </c>
      <c r="J10" s="1"/>
      <c r="K10" s="43">
        <f>PRODUCT((F10+G10)/E10)</f>
        <v>0.22857142857142856</v>
      </c>
      <c r="L10" s="43">
        <f>PRODUCT(H10/E10)</f>
        <v>0.45714285714285713</v>
      </c>
      <c r="M10" s="43">
        <f>PRODUCT(I10/E10)</f>
        <v>2.6857142857142855</v>
      </c>
      <c r="N10" s="29">
        <f>PRODUCT(N6)</f>
        <v>0.54335260115606931</v>
      </c>
      <c r="O10" s="24">
        <f>PRODUCT(O6)</f>
        <v>173</v>
      </c>
      <c r="P10" s="44" t="s">
        <v>30</v>
      </c>
      <c r="Q10" s="45"/>
      <c r="R10" s="46" t="s">
        <v>42</v>
      </c>
      <c r="S10" s="46"/>
      <c r="T10" s="46"/>
      <c r="U10" s="46"/>
      <c r="V10" s="46"/>
      <c r="W10" s="46"/>
      <c r="X10" s="47" t="s">
        <v>33</v>
      </c>
      <c r="Y10" s="46"/>
      <c r="Z10" s="46"/>
      <c r="AA10" s="46"/>
      <c r="AB10" s="47" t="s">
        <v>43</v>
      </c>
      <c r="AC10" s="46"/>
      <c r="AD10" s="47"/>
      <c r="AE10" s="75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8" t="s">
        <v>16</v>
      </c>
      <c r="C11" s="49"/>
      <c r="D11" s="50"/>
      <c r="E11" s="26"/>
      <c r="F11" s="26"/>
      <c r="G11" s="26"/>
      <c r="H11" s="26"/>
      <c r="I11" s="26"/>
      <c r="J11" s="1"/>
      <c r="K11" s="43"/>
      <c r="L11" s="43"/>
      <c r="M11" s="43"/>
      <c r="N11" s="29"/>
      <c r="O11" s="24"/>
      <c r="P11" s="51" t="s">
        <v>49</v>
      </c>
      <c r="Q11" s="52"/>
      <c r="R11" s="53" t="s">
        <v>44</v>
      </c>
      <c r="S11" s="53"/>
      <c r="T11" s="53"/>
      <c r="U11" s="53"/>
      <c r="V11" s="53"/>
      <c r="W11" s="53"/>
      <c r="X11" s="54" t="s">
        <v>35</v>
      </c>
      <c r="Y11" s="53"/>
      <c r="Z11" s="53"/>
      <c r="AA11" s="53"/>
      <c r="AB11" s="54" t="s">
        <v>45</v>
      </c>
      <c r="AC11" s="53"/>
      <c r="AD11" s="54"/>
      <c r="AE11" s="7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5" t="s">
        <v>17</v>
      </c>
      <c r="C12" s="56"/>
      <c r="D12" s="57"/>
      <c r="E12" s="27"/>
      <c r="F12" s="27"/>
      <c r="G12" s="27"/>
      <c r="H12" s="27"/>
      <c r="I12" s="27"/>
      <c r="J12" s="1"/>
      <c r="K12" s="58"/>
      <c r="L12" s="58"/>
      <c r="M12" s="58"/>
      <c r="N12" s="59"/>
      <c r="O12" s="24"/>
      <c r="P12" s="51" t="s">
        <v>50</v>
      </c>
      <c r="Q12" s="52"/>
      <c r="R12" s="53" t="s">
        <v>42</v>
      </c>
      <c r="S12" s="53"/>
      <c r="T12" s="53"/>
      <c r="U12" s="53"/>
      <c r="V12" s="53"/>
      <c r="W12" s="53"/>
      <c r="X12" s="54" t="s">
        <v>33</v>
      </c>
      <c r="Y12" s="53"/>
      <c r="Z12" s="53"/>
      <c r="AA12" s="53"/>
      <c r="AB12" s="54" t="s">
        <v>43</v>
      </c>
      <c r="AC12" s="53"/>
      <c r="AD12" s="54"/>
      <c r="AE12" s="7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60" t="s">
        <v>18</v>
      </c>
      <c r="C13" s="61"/>
      <c r="D13" s="62"/>
      <c r="E13" s="18">
        <f>SUM(E10:E12)</f>
        <v>35</v>
      </c>
      <c r="F13" s="18">
        <f>SUM(F10:F12)</f>
        <v>0</v>
      </c>
      <c r="G13" s="18">
        <f>SUM(G10:G12)</f>
        <v>8</v>
      </c>
      <c r="H13" s="18">
        <f>SUM(H10:H12)</f>
        <v>16</v>
      </c>
      <c r="I13" s="18">
        <f>SUM(I10:I12)</f>
        <v>94</v>
      </c>
      <c r="J13" s="1"/>
      <c r="K13" s="63">
        <f>PRODUCT((F13+G13)/E13)</f>
        <v>0.22857142857142856</v>
      </c>
      <c r="L13" s="63">
        <f>PRODUCT(H13/E13)</f>
        <v>0.45714285714285713</v>
      </c>
      <c r="M13" s="63">
        <f>PRODUCT(I13/E13)</f>
        <v>2.6857142857142855</v>
      </c>
      <c r="N13" s="30">
        <f>PRODUCT(I13/O13)</f>
        <v>0.54335260115606931</v>
      </c>
      <c r="O13" s="24">
        <f>SUM(O10:O12)</f>
        <v>173</v>
      </c>
      <c r="P13" s="64" t="s">
        <v>31</v>
      </c>
      <c r="Q13" s="65"/>
      <c r="R13" s="66"/>
      <c r="S13" s="66"/>
      <c r="T13" s="66"/>
      <c r="U13" s="66"/>
      <c r="V13" s="66"/>
      <c r="W13" s="66"/>
      <c r="X13" s="67"/>
      <c r="Y13" s="66"/>
      <c r="Z13" s="66"/>
      <c r="AA13" s="66"/>
      <c r="AB13" s="67"/>
      <c r="AC13" s="66"/>
      <c r="AD13" s="67"/>
      <c r="AE13" s="77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68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 t="s">
        <v>34</v>
      </c>
      <c r="C15" s="1"/>
      <c r="D15" s="74" t="s">
        <v>41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2019-07-20T23:09:47Z</dcterms:modified>
</cp:coreProperties>
</file>